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publicconsultinggroup-my.sharepoint.com/personal/sshedlock_pcgus_com/Documents/RMTF/2018 RMTF/NBPB 2021/2023 (Fall)/"/>
    </mc:Choice>
  </mc:AlternateContent>
  <xr:revisionPtr revIDLastSave="3" documentId="8_{DFE0D58B-57AB-47C1-9DC0-4CCD1DE407DA}" xr6:coauthVersionLast="47" xr6:coauthVersionMax="47" xr10:uidLastSave="{4EEE5168-0310-4E56-A22A-9AEB8082A1A2}"/>
  <workbookProtection workbookAlgorithmName="SHA-512" workbookHashValue="j4UGHIbB4gRw0EFxQkHqZfzqZJjhm2Y3yygPRPcARu3qQ41YOJaqPpW4cyoqkXno7dGvv5fGsyp5xwtAz8IpBQ==" workbookSaltValue="5ga9ZanNcgzbZNqJH9tR0w==" workbookSpinCount="100000" lockStructure="1"/>
  <bookViews>
    <workbookView xWindow="28680" yWindow="-120" windowWidth="29040" windowHeight="15840" tabRatio="915" firstSheet="1" activeTab="4" xr2:uid="{00000000-000D-0000-FFFF-FFFF00000000}"/>
  </bookViews>
  <sheets>
    <sheet name="Instructions" sheetId="1" r:id="rId1"/>
    <sheet name="I. Current FY LOC Info" sheetId="2" r:id="rId2"/>
    <sheet name="II. Upcoming FY LOC Info" sheetId="9" r:id="rId3"/>
    <sheet name="III. Provider Admin General Exp" sheetId="3" r:id="rId4"/>
    <sheet name="IV. Provider LOC Admin Exp" sheetId="5" r:id="rId5"/>
    <sheet name="V. Room &amp; Board" sheetId="8" r:id="rId6"/>
    <sheet name="VI. Provider Impact Request" sheetId="6" r:id="rId7"/>
    <sheet name="VII.Provider Comments-Outcomes" sheetId="7" r:id="rId8"/>
    <sheet name="VIII. Community Based-InHome" sheetId="10" r:id="rId9"/>
  </sheets>
  <definedNames>
    <definedName name="_xlnm.Print_Area" localSheetId="1">'I. Current FY LOC Info'!$A$1:$K$36</definedName>
    <definedName name="_xlnm.Print_Area" localSheetId="2">'II. Upcoming FY LOC Info'!$A$1:$O$36</definedName>
    <definedName name="_xlnm.Print_Area" localSheetId="3">'III. Provider Admin General Exp'!$A$1:$O$33</definedName>
    <definedName name="_xlnm.Print_Area" localSheetId="0">Instructions!$A$1:$L$17</definedName>
    <definedName name="_xlnm.Print_Area" localSheetId="4">'IV. Provider LOC Admin Exp'!$A$1:$R$71</definedName>
    <definedName name="_xlnm.Print_Area" localSheetId="5">'V. Room &amp; Board'!$A$1:$O$24</definedName>
    <definedName name="_xlnm.Print_Area" localSheetId="6">'VI. Provider Impact Request'!$A$1:$M$77</definedName>
    <definedName name="_xlnm.Print_Area" localSheetId="7">'VII.Provider Comments-Outcomes'!$A$1:$O$38</definedName>
    <definedName name="_xlnm.Print_Area" localSheetId="8">'VIII. Community Based-InHome'!$A$1:$M$35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6" l="1"/>
  <c r="F10" i="6"/>
  <c r="I16" i="9"/>
  <c r="I17" i="9"/>
  <c r="I18" i="9"/>
  <c r="I19" i="9"/>
  <c r="I20" i="9"/>
  <c r="I21" i="9"/>
  <c r="I22" i="9"/>
  <c r="I23" i="9"/>
  <c r="I24" i="9"/>
  <c r="I25" i="9"/>
  <c r="I26" i="9"/>
  <c r="I27" i="9"/>
  <c r="I28" i="9"/>
  <c r="I29" i="9"/>
  <c r="I30" i="9"/>
  <c r="I31" i="9"/>
  <c r="I32" i="9"/>
  <c r="I33" i="9"/>
  <c r="I12" i="9"/>
  <c r="I13" i="9"/>
  <c r="I14" i="9"/>
  <c r="I15" i="9"/>
  <c r="I11" i="9"/>
  <c r="H11" i="6"/>
  <c r="H12" i="6"/>
  <c r="H13" i="6"/>
  <c r="H14" i="6"/>
  <c r="H15" i="6"/>
  <c r="H16" i="6"/>
  <c r="H17" i="6"/>
  <c r="H18" i="6"/>
  <c r="H19" i="6"/>
  <c r="H20" i="6"/>
  <c r="H21" i="6"/>
  <c r="H22" i="6"/>
  <c r="H23" i="6"/>
  <c r="H24" i="6"/>
  <c r="H25" i="6"/>
  <c r="H26" i="6"/>
  <c r="H27" i="6"/>
  <c r="H28" i="6"/>
  <c r="H29" i="6"/>
  <c r="H30" i="6"/>
  <c r="H31" i="6"/>
  <c r="H32" i="6"/>
  <c r="H33" i="6"/>
  <c r="J20" i="6" l="1"/>
  <c r="J21" i="6"/>
  <c r="J22" i="6"/>
  <c r="J23" i="6"/>
  <c r="J24" i="6"/>
  <c r="J25" i="6"/>
  <c r="J26" i="6"/>
  <c r="J27" i="6"/>
  <c r="J28" i="6"/>
  <c r="J29" i="6"/>
  <c r="J30" i="6"/>
  <c r="J31" i="6"/>
  <c r="J32" i="6"/>
  <c r="D9" i="8" l="1"/>
  <c r="D10" i="8"/>
  <c r="D11" i="8"/>
  <c r="D12" i="8"/>
  <c r="D13" i="8"/>
  <c r="D14" i="8"/>
  <c r="D15" i="8"/>
  <c r="D16" i="8"/>
  <c r="D17" i="8"/>
  <c r="D18" i="8"/>
  <c r="D19" i="8"/>
  <c r="D20" i="8"/>
  <c r="D21" i="8"/>
  <c r="D22" i="8"/>
  <c r="D23" i="8"/>
  <c r="D24" i="8"/>
  <c r="D25" i="8"/>
  <c r="D26" i="8"/>
  <c r="D27" i="8"/>
  <c r="D28" i="8"/>
  <c r="D29" i="8"/>
  <c r="D30" i="8"/>
  <c r="D31" i="8"/>
  <c r="D8" i="8"/>
  <c r="D11" i="6"/>
  <c r="D10" i="6"/>
  <c r="B11" i="9"/>
  <c r="B12" i="9"/>
  <c r="B13" i="9"/>
  <c r="B14" i="9"/>
  <c r="B15" i="9"/>
  <c r="B16" i="9"/>
  <c r="B17" i="9"/>
  <c r="B18" i="9"/>
  <c r="B19" i="9"/>
  <c r="B20" i="9"/>
  <c r="B21" i="9"/>
  <c r="B22" i="9"/>
  <c r="B23" i="9"/>
  <c r="B24" i="9"/>
  <c r="B25" i="9"/>
  <c r="B26" i="9"/>
  <c r="B27" i="9"/>
  <c r="B28" i="9"/>
  <c r="B29" i="9"/>
  <c r="B30" i="9"/>
  <c r="B31" i="9"/>
  <c r="B32" i="9"/>
  <c r="B33" i="9"/>
  <c r="B34" i="9"/>
  <c r="C25" i="1" l="1"/>
  <c r="D5" i="9"/>
  <c r="K3" i="9"/>
  <c r="G3" i="9"/>
  <c r="C4" i="9"/>
  <c r="C3" i="9"/>
  <c r="K12" i="9"/>
  <c r="K13" i="9"/>
  <c r="K14" i="9"/>
  <c r="K15" i="9"/>
  <c r="K16" i="9"/>
  <c r="K17" i="9"/>
  <c r="K18" i="9"/>
  <c r="K19" i="9"/>
  <c r="K20" i="9"/>
  <c r="K21" i="9"/>
  <c r="K22" i="9"/>
  <c r="K23" i="9"/>
  <c r="K24" i="9"/>
  <c r="K25" i="9"/>
  <c r="K26" i="9"/>
  <c r="K27" i="9"/>
  <c r="K28" i="9"/>
  <c r="K29" i="9"/>
  <c r="K30" i="9"/>
  <c r="K31" i="9"/>
  <c r="K32" i="9"/>
  <c r="K33" i="9"/>
  <c r="K34" i="9"/>
  <c r="M33" i="10" l="1"/>
  <c r="M32" i="10"/>
  <c r="M31" i="10"/>
  <c r="M30" i="10"/>
  <c r="M29" i="10"/>
  <c r="M28" i="10"/>
  <c r="M27" i="10"/>
  <c r="M26" i="10"/>
  <c r="M25" i="10"/>
  <c r="M24" i="10"/>
  <c r="M23" i="10"/>
  <c r="M22" i="10"/>
  <c r="M21" i="10"/>
  <c r="M20" i="10"/>
  <c r="M19" i="10"/>
  <c r="M18" i="10"/>
  <c r="M17" i="10"/>
  <c r="M16" i="10"/>
  <c r="M15" i="10"/>
  <c r="M14" i="10"/>
  <c r="M13" i="10"/>
  <c r="M12" i="10"/>
  <c r="M11" i="10"/>
  <c r="M10" i="10"/>
  <c r="G9" i="10"/>
  <c r="M4" i="10"/>
  <c r="H4" i="10"/>
  <c r="C4" i="10"/>
  <c r="M3" i="10"/>
  <c r="H3" i="10"/>
  <c r="C3" i="10"/>
  <c r="D14" i="6"/>
  <c r="D15" i="6"/>
  <c r="D16" i="6"/>
  <c r="D17" i="6"/>
  <c r="D18" i="6"/>
  <c r="D19" i="6"/>
  <c r="D20" i="6"/>
  <c r="D21" i="6"/>
  <c r="D22" i="6"/>
  <c r="D23" i="6"/>
  <c r="D24" i="6"/>
  <c r="D25" i="6"/>
  <c r="D26" i="6"/>
  <c r="D27" i="6"/>
  <c r="D28" i="6"/>
  <c r="D29" i="6"/>
  <c r="D30" i="6"/>
  <c r="D31" i="6"/>
  <c r="D32" i="6"/>
  <c r="D33" i="6"/>
  <c r="K11" i="9" l="1"/>
  <c r="D36" i="6"/>
  <c r="M20" i="9"/>
  <c r="M21" i="9"/>
  <c r="M22" i="9"/>
  <c r="M23" i="9"/>
  <c r="M24" i="9"/>
  <c r="M25" i="9"/>
  <c r="M26" i="9"/>
  <c r="M27" i="9"/>
  <c r="M28" i="9"/>
  <c r="M29" i="9"/>
  <c r="M30" i="9"/>
  <c r="M31" i="9"/>
  <c r="M32" i="9"/>
  <c r="M33" i="9"/>
  <c r="M34" i="9"/>
  <c r="N34" i="9"/>
  <c r="O34" i="9" s="1"/>
  <c r="N33" i="9"/>
  <c r="O33" i="9" s="1"/>
  <c r="N32" i="9"/>
  <c r="O32" i="9" s="1"/>
  <c r="N31" i="9"/>
  <c r="O31" i="9" s="1"/>
  <c r="N30" i="9"/>
  <c r="O30" i="9" s="1"/>
  <c r="N29" i="9"/>
  <c r="O29" i="9" s="1"/>
  <c r="N28" i="9"/>
  <c r="N27" i="9"/>
  <c r="O27" i="9" s="1"/>
  <c r="N26" i="9"/>
  <c r="O26" i="9" s="1"/>
  <c r="N25" i="9"/>
  <c r="O25" i="9" s="1"/>
  <c r="N24" i="9"/>
  <c r="O24" i="9" s="1"/>
  <c r="N23" i="9"/>
  <c r="O23" i="9" s="1"/>
  <c r="N22" i="9"/>
  <c r="O22" i="9" s="1"/>
  <c r="N21" i="9"/>
  <c r="O21" i="9" s="1"/>
  <c r="N20" i="9"/>
  <c r="O20" i="9" s="1"/>
  <c r="M12" i="9"/>
  <c r="M13" i="9"/>
  <c r="M14" i="9"/>
  <c r="M15" i="9"/>
  <c r="M16" i="9"/>
  <c r="M17" i="9"/>
  <c r="M18" i="9"/>
  <c r="M19" i="9"/>
  <c r="M11" i="9"/>
  <c r="B11" i="6"/>
  <c r="B12" i="6"/>
  <c r="B13" i="6"/>
  <c r="B14" i="6"/>
  <c r="B15" i="6"/>
  <c r="B16" i="6"/>
  <c r="B17" i="6"/>
  <c r="B18" i="6"/>
  <c r="B19" i="6"/>
  <c r="B20" i="6"/>
  <c r="B21" i="6"/>
  <c r="B22" i="6"/>
  <c r="B23" i="6"/>
  <c r="B24" i="6"/>
  <c r="B25" i="6"/>
  <c r="B26" i="6"/>
  <c r="B27" i="6"/>
  <c r="B28" i="6"/>
  <c r="B29" i="6"/>
  <c r="B30" i="6"/>
  <c r="B31" i="6"/>
  <c r="B32" i="6"/>
  <c r="B33" i="6"/>
  <c r="B10" i="6"/>
  <c r="N12" i="9"/>
  <c r="O12" i="9" s="1"/>
  <c r="N13" i="9"/>
  <c r="O13" i="9" s="1"/>
  <c r="N14" i="9"/>
  <c r="O14" i="9" s="1"/>
  <c r="N15" i="9"/>
  <c r="N16" i="9"/>
  <c r="O16" i="9" s="1"/>
  <c r="N17" i="9"/>
  <c r="O17" i="9" s="1"/>
  <c r="N18" i="9"/>
  <c r="O18" i="9" s="1"/>
  <c r="N19" i="9"/>
  <c r="N11" i="9"/>
  <c r="O28" i="9"/>
  <c r="B51" i="5"/>
  <c r="K15" i="5" s="1"/>
  <c r="L20" i="9"/>
  <c r="L19" i="9"/>
  <c r="L18" i="9"/>
  <c r="L17" i="9"/>
  <c r="L16" i="9"/>
  <c r="L15" i="9"/>
  <c r="L14" i="9"/>
  <c r="L13" i="9"/>
  <c r="L12" i="9"/>
  <c r="L11" i="9"/>
  <c r="N10" i="9"/>
  <c r="O11" i="9" l="1"/>
  <c r="O19" i="9"/>
  <c r="H4" i="7" l="1"/>
  <c r="H3" i="7"/>
  <c r="H4" i="6"/>
  <c r="H3" i="6"/>
  <c r="M4" i="6"/>
  <c r="M3" i="6"/>
  <c r="D12" i="6" l="1"/>
  <c r="D13" i="6"/>
  <c r="F38" i="6" l="1"/>
  <c r="F39" i="6"/>
  <c r="F40" i="6"/>
  <c r="F41" i="6"/>
  <c r="F42" i="6"/>
  <c r="F43" i="6"/>
  <c r="F44" i="6"/>
  <c r="F45" i="6"/>
  <c r="F46" i="6"/>
  <c r="F47" i="6"/>
  <c r="F48" i="6"/>
  <c r="F49" i="6"/>
  <c r="F50" i="6"/>
  <c r="F51" i="6"/>
  <c r="F52" i="6"/>
  <c r="F53" i="6"/>
  <c r="F54" i="6"/>
  <c r="F55" i="6"/>
  <c r="F56" i="6"/>
  <c r="F57" i="6"/>
  <c r="F58" i="6"/>
  <c r="F59" i="6"/>
  <c r="F60" i="6"/>
  <c r="F37" i="6"/>
  <c r="G4" i="9" l="1"/>
  <c r="K4" i="9"/>
  <c r="M4" i="3"/>
  <c r="H4" i="3"/>
  <c r="M3" i="3"/>
  <c r="H3" i="3"/>
  <c r="C3" i="3"/>
  <c r="O15" i="9"/>
  <c r="E11" i="9"/>
  <c r="E12" i="9"/>
  <c r="E13" i="9"/>
  <c r="E14" i="9"/>
  <c r="E15" i="9"/>
  <c r="E16" i="9"/>
  <c r="E17" i="9"/>
  <c r="E18" i="9"/>
  <c r="E19" i="9"/>
  <c r="E20" i="9"/>
  <c r="E21" i="9"/>
  <c r="E22" i="9"/>
  <c r="E23" i="9"/>
  <c r="E24" i="9"/>
  <c r="E25" i="9"/>
  <c r="E26" i="9"/>
  <c r="E27" i="9"/>
  <c r="E28" i="9"/>
  <c r="E29" i="9"/>
  <c r="E30" i="9"/>
  <c r="E31" i="9"/>
  <c r="E32" i="9"/>
  <c r="E33" i="9"/>
  <c r="E34" i="9"/>
  <c r="C2" i="2"/>
  <c r="A9" i="2" s="1"/>
  <c r="I9" i="10" l="1"/>
  <c r="D9" i="6"/>
  <c r="D7" i="8"/>
  <c r="F36" i="6"/>
  <c r="C26" i="1"/>
  <c r="M9" i="10" s="1"/>
  <c r="C2" i="9"/>
  <c r="A9" i="9" s="1"/>
  <c r="C2" i="10" l="1"/>
  <c r="H36" i="6"/>
  <c r="K9" i="10"/>
  <c r="J9" i="6"/>
  <c r="F9" i="6"/>
  <c r="H9" i="6"/>
  <c r="K9" i="6"/>
  <c r="F7" i="8"/>
  <c r="C2" i="7"/>
  <c r="C2" i="8"/>
  <c r="D2" i="5"/>
  <c r="C2" i="3"/>
  <c r="C2" i="6"/>
  <c r="D38" i="6"/>
  <c r="D39" i="6"/>
  <c r="D40" i="6"/>
  <c r="D41" i="6"/>
  <c r="D42" i="6"/>
  <c r="D43" i="6"/>
  <c r="D44" i="6"/>
  <c r="D45" i="6"/>
  <c r="D46" i="6"/>
  <c r="D47" i="6"/>
  <c r="D48" i="6"/>
  <c r="H9" i="8" l="1"/>
  <c r="J11" i="6" s="1"/>
  <c r="H10" i="8"/>
  <c r="J12" i="6" s="1"/>
  <c r="H11" i="8"/>
  <c r="J13" i="6" s="1"/>
  <c r="H12" i="8"/>
  <c r="J14" i="6" s="1"/>
  <c r="H13" i="8"/>
  <c r="J15" i="6" s="1"/>
  <c r="H14" i="8"/>
  <c r="J16" i="6" s="1"/>
  <c r="H15" i="8"/>
  <c r="J17" i="6" s="1"/>
  <c r="H16" i="8"/>
  <c r="J18" i="6" s="1"/>
  <c r="H17" i="8"/>
  <c r="J19" i="6" s="1"/>
  <c r="H18" i="8"/>
  <c r="H19" i="8"/>
  <c r="B17" i="8" l="1"/>
  <c r="B18" i="8"/>
  <c r="B19" i="8"/>
  <c r="B20" i="8"/>
  <c r="B21" i="8"/>
  <c r="B22" i="8"/>
  <c r="B23" i="8"/>
  <c r="B24" i="8"/>
  <c r="B25" i="8"/>
  <c r="B26" i="8"/>
  <c r="B27" i="8"/>
  <c r="B28" i="8"/>
  <c r="B29" i="8"/>
  <c r="B30" i="8"/>
  <c r="B31" i="8"/>
  <c r="B47" i="6"/>
  <c r="B48" i="6"/>
  <c r="B49" i="6"/>
  <c r="B50" i="6"/>
  <c r="B51" i="6"/>
  <c r="B52" i="6"/>
  <c r="B53" i="6"/>
  <c r="B54" i="6"/>
  <c r="B55" i="6"/>
  <c r="B56" i="6"/>
  <c r="B57" i="6"/>
  <c r="B58" i="6"/>
  <c r="B59" i="6"/>
  <c r="B60" i="6"/>
  <c r="B170" i="5"/>
  <c r="K32" i="5" s="1"/>
  <c r="B163" i="5"/>
  <c r="K31" i="5" s="1"/>
  <c r="B156" i="5"/>
  <c r="K30" i="5" s="1"/>
  <c r="Q30" i="5" s="1"/>
  <c r="B149" i="5"/>
  <c r="K29" i="5" s="1"/>
  <c r="Q29" i="5" s="1"/>
  <c r="B142" i="5"/>
  <c r="K28" i="5" s="1"/>
  <c r="Q28" i="5" s="1"/>
  <c r="B135" i="5"/>
  <c r="K27" i="5" s="1"/>
  <c r="Q27" i="5" s="1"/>
  <c r="B128" i="5"/>
  <c r="K26" i="5" s="1"/>
  <c r="Q26" i="5" s="1"/>
  <c r="B121" i="5"/>
  <c r="K25" i="5" s="1"/>
  <c r="Q25" i="5" s="1"/>
  <c r="B114" i="5"/>
  <c r="K24" i="5" s="1"/>
  <c r="Q24" i="5" s="1"/>
  <c r="B107" i="5"/>
  <c r="K23" i="5" s="1"/>
  <c r="Q23" i="5" s="1"/>
  <c r="B100" i="5"/>
  <c r="K22" i="5" s="1"/>
  <c r="Q22" i="5" s="1"/>
  <c r="B93" i="5"/>
  <c r="B86" i="5"/>
  <c r="B79" i="5"/>
  <c r="B72" i="5"/>
  <c r="B65" i="5"/>
  <c r="B58" i="5"/>
  <c r="Q15" i="5"/>
  <c r="B44" i="5"/>
  <c r="B37" i="5"/>
  <c r="F176" i="5"/>
  <c r="M32" i="5" s="1"/>
  <c r="S32" i="5" s="1"/>
  <c r="F169" i="5"/>
  <c r="M31" i="5" s="1"/>
  <c r="S31" i="5" s="1"/>
  <c r="F162" i="5"/>
  <c r="M30" i="5" s="1"/>
  <c r="F155" i="5"/>
  <c r="M29" i="5" s="1"/>
  <c r="F148" i="5"/>
  <c r="M28" i="5" s="1"/>
  <c r="F141" i="5"/>
  <c r="M27" i="5" s="1"/>
  <c r="F134" i="5"/>
  <c r="M26" i="5" s="1"/>
  <c r="F127" i="5"/>
  <c r="M25" i="5" s="1"/>
  <c r="B39" i="6"/>
  <c r="B40" i="6"/>
  <c r="B41" i="6"/>
  <c r="B42" i="6"/>
  <c r="B43" i="6"/>
  <c r="B44" i="6"/>
  <c r="B45" i="6"/>
  <c r="B46" i="6"/>
  <c r="B9" i="8"/>
  <c r="B10" i="8"/>
  <c r="B11" i="8"/>
  <c r="B12" i="8"/>
  <c r="B13" i="8"/>
  <c r="B14" i="8"/>
  <c r="B15" i="8"/>
  <c r="B16" i="8"/>
  <c r="E15" i="2"/>
  <c r="E16" i="2"/>
  <c r="E17" i="2"/>
  <c r="E18" i="2"/>
  <c r="E19" i="2"/>
  <c r="E20" i="2"/>
  <c r="E21" i="2"/>
  <c r="E22" i="2"/>
  <c r="K14" i="5" l="1"/>
  <c r="Q14" i="5" s="1"/>
  <c r="K18" i="5"/>
  <c r="Q18" i="5" s="1"/>
  <c r="K19" i="5"/>
  <c r="Q19" i="5" s="1"/>
  <c r="Q31" i="5"/>
  <c r="K20" i="5"/>
  <c r="Q20" i="5" s="1"/>
  <c r="K16" i="5"/>
  <c r="Q16" i="5" s="1"/>
  <c r="K17" i="5"/>
  <c r="Q17" i="5" s="1"/>
  <c r="K13" i="5"/>
  <c r="Q13" i="5" s="1"/>
  <c r="Q32" i="5"/>
  <c r="K21" i="5"/>
  <c r="Q21" i="5" s="1"/>
  <c r="O30" i="5"/>
  <c r="S30" i="5"/>
  <c r="T30" i="5" s="1"/>
  <c r="O29" i="5"/>
  <c r="S29" i="5"/>
  <c r="T29" i="5" s="1"/>
  <c r="O28" i="5"/>
  <c r="S28" i="5"/>
  <c r="T28" i="5" s="1"/>
  <c r="O27" i="5"/>
  <c r="S27" i="5"/>
  <c r="T27" i="5" s="1"/>
  <c r="O26" i="5"/>
  <c r="S26" i="5"/>
  <c r="O25" i="5"/>
  <c r="S25" i="5"/>
  <c r="T25" i="5" s="1"/>
  <c r="T26" i="5"/>
  <c r="D49" i="6"/>
  <c r="D50" i="6"/>
  <c r="D51" i="6"/>
  <c r="D52" i="6"/>
  <c r="D53" i="6"/>
  <c r="H20" i="8"/>
  <c r="H21" i="8"/>
  <c r="H22" i="8"/>
  <c r="H23" i="8"/>
  <c r="H24" i="8"/>
  <c r="F15" i="5"/>
  <c r="B30" i="5"/>
  <c r="B23" i="5"/>
  <c r="F120" i="5"/>
  <c r="M24" i="5" s="1"/>
  <c r="F113" i="5"/>
  <c r="M23" i="5" s="1"/>
  <c r="F106" i="5"/>
  <c r="M22" i="5" s="1"/>
  <c r="F99" i="5"/>
  <c r="F92" i="5"/>
  <c r="F85" i="5"/>
  <c r="M19" i="5" s="1"/>
  <c r="F78" i="5"/>
  <c r="M18" i="5" s="1"/>
  <c r="E13" i="2"/>
  <c r="E14" i="2"/>
  <c r="E23" i="2"/>
  <c r="E24" i="2"/>
  <c r="E25" i="2"/>
  <c r="E26" i="2"/>
  <c r="E27" i="2"/>
  <c r="K11" i="5" l="1"/>
  <c r="Q11" i="5" s="1"/>
  <c r="K12" i="5"/>
  <c r="Q12" i="5" s="1"/>
  <c r="O24" i="5"/>
  <c r="S24" i="5"/>
  <c r="T24" i="5" s="1"/>
  <c r="O23" i="5"/>
  <c r="S23" i="5"/>
  <c r="T23" i="5" s="1"/>
  <c r="O22" i="5"/>
  <c r="S22" i="5"/>
  <c r="T22" i="5" s="1"/>
  <c r="O19" i="5"/>
  <c r="S19" i="5"/>
  <c r="O18" i="5"/>
  <c r="S18" i="5"/>
  <c r="O31" i="5"/>
  <c r="M20" i="5"/>
  <c r="O32" i="5"/>
  <c r="M21" i="5"/>
  <c r="M9" i="5"/>
  <c r="E12" i="2"/>
  <c r="E28" i="2"/>
  <c r="E29" i="2"/>
  <c r="E30" i="2"/>
  <c r="E31" i="2"/>
  <c r="E32" i="2"/>
  <c r="E33" i="2"/>
  <c r="E34" i="2"/>
  <c r="E11" i="2"/>
  <c r="O21" i="5" l="1"/>
  <c r="S21" i="5"/>
  <c r="T21" i="5" s="1"/>
  <c r="O20" i="5"/>
  <c r="S20" i="5"/>
  <c r="T20" i="5" s="1"/>
  <c r="O9" i="5"/>
  <c r="S9" i="5"/>
  <c r="T9" i="5" s="1"/>
  <c r="T32" i="5"/>
  <c r="T31" i="5"/>
  <c r="T19" i="5"/>
  <c r="T18" i="5"/>
  <c r="E19" i="3"/>
  <c r="D24" i="3" s="1"/>
  <c r="F32" i="6" l="1"/>
  <c r="K32" i="6" s="1"/>
  <c r="M32" i="6" s="1"/>
  <c r="F24" i="6"/>
  <c r="K24" i="6" s="1"/>
  <c r="M24" i="6" s="1"/>
  <c r="F31" i="6"/>
  <c r="K31" i="6" s="1"/>
  <c r="M31" i="6" s="1"/>
  <c r="F23" i="6"/>
  <c r="K23" i="6" s="1"/>
  <c r="M23" i="6" s="1"/>
  <c r="F25" i="6"/>
  <c r="K25" i="6" s="1"/>
  <c r="M25" i="6" s="1"/>
  <c r="F30" i="6"/>
  <c r="K30" i="6" s="1"/>
  <c r="M30" i="6" s="1"/>
  <c r="F22" i="6"/>
  <c r="K22" i="6" s="1"/>
  <c r="M22" i="6" s="1"/>
  <c r="F26" i="6"/>
  <c r="K26" i="6" s="1"/>
  <c r="M26" i="6" s="1"/>
  <c r="F29" i="6"/>
  <c r="K29" i="6" s="1"/>
  <c r="M29" i="6" s="1"/>
  <c r="F21" i="6"/>
  <c r="K21" i="6" s="1"/>
  <c r="M21" i="6" s="1"/>
  <c r="F18" i="6"/>
  <c r="F28" i="6"/>
  <c r="K28" i="6" s="1"/>
  <c r="M28" i="6" s="1"/>
  <c r="F20" i="6"/>
  <c r="K20" i="6" s="1"/>
  <c r="M20" i="6" s="1"/>
  <c r="F27" i="6"/>
  <c r="K27" i="6" s="1"/>
  <c r="M27" i="6" s="1"/>
  <c r="F19" i="6"/>
  <c r="K19" i="6" s="1"/>
  <c r="M19" i="6" s="1"/>
  <c r="F33" i="6"/>
  <c r="F13" i="6"/>
  <c r="F11" i="6"/>
  <c r="F17" i="6"/>
  <c r="F14" i="6"/>
  <c r="F12" i="6"/>
  <c r="F16" i="6"/>
  <c r="F15" i="6"/>
  <c r="D29" i="3"/>
  <c r="F29" i="3" s="1"/>
  <c r="H25" i="8"/>
  <c r="H26" i="8"/>
  <c r="H27" i="8"/>
  <c r="H28" i="8"/>
  <c r="H29" i="8"/>
  <c r="H30" i="8"/>
  <c r="H31" i="8"/>
  <c r="J33" i="6" s="1"/>
  <c r="H8" i="8"/>
  <c r="B8" i="8"/>
  <c r="K33" i="6" l="1"/>
  <c r="M33" i="6" s="1"/>
  <c r="J10" i="6"/>
  <c r="K10" i="6" s="1"/>
  <c r="M10" i="6" s="1"/>
  <c r="H32" i="8"/>
  <c r="M4" i="8"/>
  <c r="H4" i="8"/>
  <c r="C4" i="8"/>
  <c r="M3" i="8"/>
  <c r="H3" i="8"/>
  <c r="C3" i="8"/>
  <c r="M4" i="7" l="1"/>
  <c r="C4" i="7"/>
  <c r="M3" i="7"/>
  <c r="C3" i="7"/>
  <c r="M4" i="5" l="1"/>
  <c r="I4" i="5"/>
  <c r="D4" i="5"/>
  <c r="M3" i="5"/>
  <c r="I3" i="5"/>
  <c r="D3" i="5"/>
  <c r="D54" i="6"/>
  <c r="D55" i="6"/>
  <c r="D56" i="6"/>
  <c r="D57" i="6"/>
  <c r="D58" i="6"/>
  <c r="D59" i="6"/>
  <c r="D60" i="6"/>
  <c r="D37" i="6"/>
  <c r="B38" i="6"/>
  <c r="B37" i="6"/>
  <c r="C4" i="6"/>
  <c r="C3" i="6"/>
  <c r="B9" i="5"/>
  <c r="F71" i="5"/>
  <c r="F64" i="5"/>
  <c r="F57" i="5"/>
  <c r="F50" i="5"/>
  <c r="F43" i="5"/>
  <c r="F36" i="5"/>
  <c r="F29" i="5"/>
  <c r="F22" i="5"/>
  <c r="B16" i="5"/>
  <c r="C4" i="3"/>
  <c r="K10" i="5" l="1"/>
  <c r="Q10" i="5" s="1"/>
  <c r="K9" i="5"/>
  <c r="Q9" i="5" s="1"/>
  <c r="M13" i="5"/>
  <c r="M17" i="5"/>
  <c r="M16" i="5"/>
  <c r="M15" i="5"/>
  <c r="M14" i="5"/>
  <c r="M12" i="5"/>
  <c r="M11" i="5"/>
  <c r="M10" i="5"/>
  <c r="O17" i="5" l="1"/>
  <c r="S17" i="5"/>
  <c r="O16" i="5"/>
  <c r="S16" i="5"/>
  <c r="O15" i="5"/>
  <c r="K16" i="6" s="1"/>
  <c r="S15" i="5"/>
  <c r="O14" i="5"/>
  <c r="K15" i="6" s="1"/>
  <c r="M15" i="6" s="1"/>
  <c r="S14" i="5"/>
  <c r="O13" i="5"/>
  <c r="S13" i="5"/>
  <c r="O12" i="5"/>
  <c r="K13" i="6" s="1"/>
  <c r="M13" i="6" s="1"/>
  <c r="S12" i="5"/>
  <c r="O11" i="5"/>
  <c r="S11" i="5"/>
  <c r="T11" i="5" s="1"/>
  <c r="O10" i="5"/>
  <c r="K11" i="6" s="1"/>
  <c r="M11" i="6" s="1"/>
  <c r="S10" i="5"/>
  <c r="T13" i="5"/>
  <c r="T17" i="5"/>
  <c r="K18" i="6"/>
  <c r="T12" i="5" l="1"/>
  <c r="K14" i="6"/>
  <c r="M14" i="6" s="1"/>
  <c r="K12" i="6"/>
  <c r="M12" i="6" s="1"/>
  <c r="T15" i="5"/>
  <c r="M16" i="6"/>
  <c r="K17" i="6"/>
  <c r="M17" i="6" s="1"/>
  <c r="M18" i="6"/>
  <c r="T16" i="5"/>
  <c r="T14" i="5"/>
  <c r="T10" i="5"/>
  <c r="T33" i="5" l="1"/>
</calcChain>
</file>

<file path=xl/sharedStrings.xml><?xml version="1.0" encoding="utf-8"?>
<sst xmlns="http://schemas.openxmlformats.org/spreadsheetml/2006/main" count="233" uniqueCount="90">
  <si>
    <t>Name of Provider:</t>
  </si>
  <si>
    <t>Name of County:</t>
  </si>
  <si>
    <t>Contact Name:</t>
  </si>
  <si>
    <t>Contact Email:</t>
  </si>
  <si>
    <t>Level of Care</t>
  </si>
  <si>
    <t>Contracted Rate</t>
  </si>
  <si>
    <t>Administrative Rate</t>
  </si>
  <si>
    <t>Item</t>
  </si>
  <si>
    <t>Increase/Decrease Amount</t>
  </si>
  <si>
    <t>Reason for Change</t>
  </si>
  <si>
    <t>Total Agency Impact:</t>
  </si>
  <si>
    <r>
      <t>Deadlines</t>
    </r>
    <r>
      <rPr>
        <sz val="12"/>
        <color theme="1"/>
        <rFont val="Calibri"/>
        <family val="2"/>
        <scheme val="minor"/>
      </rPr>
      <t>:</t>
    </r>
  </si>
  <si>
    <r>
      <t>Completion</t>
    </r>
    <r>
      <rPr>
        <sz val="12"/>
        <color theme="1"/>
        <rFont val="Calibri"/>
        <family val="2"/>
        <scheme val="minor"/>
      </rPr>
      <t>:</t>
    </r>
  </si>
  <si>
    <r>
      <t>Purpose</t>
    </r>
    <r>
      <rPr>
        <sz val="12"/>
        <color theme="1"/>
        <rFont val="Calibri"/>
        <family val="2"/>
        <scheme val="minor"/>
      </rPr>
      <t>:</t>
    </r>
  </si>
  <si>
    <t>Variance of Contract
&amp; State Rate</t>
  </si>
  <si>
    <t>Salaries/Wages</t>
  </si>
  <si>
    <t>Healthcare</t>
  </si>
  <si>
    <t>Added Positions</t>
  </si>
  <si>
    <t>Rent</t>
  </si>
  <si>
    <t>Added Vehicles</t>
  </si>
  <si>
    <t>Implementation EBP</t>
  </si>
  <si>
    <t>Enhanced IT Needs</t>
  </si>
  <si>
    <t>Total:</t>
  </si>
  <si>
    <t>Added Brick &amp; Mortar</t>
  </si>
  <si>
    <t>State Approved - Cost of Care</t>
  </si>
  <si>
    <t>Justification for Increase</t>
  </si>
  <si>
    <t>Misc. Service</t>
  </si>
  <si>
    <t xml:space="preserve">Previous Rate </t>
  </si>
  <si>
    <t>New Requested Rate</t>
  </si>
  <si>
    <t>Notes:</t>
  </si>
  <si>
    <t>Certificate of Compliance (list all if multiple):</t>
  </si>
  <si>
    <r>
      <t>Level of Care</t>
    </r>
    <r>
      <rPr>
        <sz val="9"/>
        <color theme="1"/>
        <rFont val="Calibri"/>
        <family val="2"/>
        <scheme val="minor"/>
      </rPr>
      <t xml:space="preserve"> (Use Class Code and Name of Class) </t>
    </r>
  </si>
  <si>
    <t>Room &amp; Board / Maintenance</t>
  </si>
  <si>
    <t>Room &amp; Board / Maintenace</t>
  </si>
  <si>
    <t>R&amp;B / Maint Allowable %</t>
  </si>
  <si>
    <t>Administrative Allowable %</t>
  </si>
  <si>
    <t>Current Fiscal Year</t>
  </si>
  <si>
    <t>New Fiscal Year</t>
  </si>
  <si>
    <t>NBB Fiscal Year</t>
  </si>
  <si>
    <t>Format: 20XX-XX</t>
  </si>
  <si>
    <t>Enter Current Fiscal Year only.  Additional years will autopopulate throughout the workbook</t>
  </si>
  <si>
    <t>*Providers should complete information based on upcoming contract FY starting July 1.  If information is different from what you previously submitted, please provide detailed justification supporting the change in the narrative box below</t>
  </si>
  <si>
    <t>2. Provide justification to support any increases or changes from the Previous NBB submission vs the New FY submission</t>
  </si>
  <si>
    <r>
      <t>Level of Care</t>
    </r>
    <r>
      <rPr>
        <sz val="9"/>
        <color theme="1"/>
        <rFont val="Calibri"/>
        <family val="2"/>
        <scheme val="minor"/>
      </rPr>
      <t xml:space="preserve"> </t>
    </r>
  </si>
  <si>
    <t>Requested Rate</t>
  </si>
  <si>
    <t>% increase / (Decrease)</t>
  </si>
  <si>
    <t>Total CCD/DOC</t>
  </si>
  <si>
    <t>Average Cost 
Change Per CCD/DOC</t>
  </si>
  <si>
    <t>County Utilization CCD/DOC</t>
  </si>
  <si>
    <t>Total County Impact</t>
  </si>
  <si>
    <t>County Total CCD/DOC</t>
  </si>
  <si>
    <t>% Increase</t>
  </si>
  <si>
    <t>Current Contracted Rates</t>
  </si>
  <si>
    <t>Total Room &amp; Board/ Maintenance Increase</t>
  </si>
  <si>
    <t>Other (Please Specify)</t>
  </si>
  <si>
    <t>Providers should enter the amount of the projected increase/decrease to the specific LOC, not the total projected costs</t>
  </si>
  <si>
    <t>Projected increase/(decrease)</t>
  </si>
  <si>
    <t>Providers should input the total CCD/DOC by LOC for the current fiscal year.</t>
  </si>
  <si>
    <t>Providers should input the county's total CCD/DOC by LOC for the current fiscal year.</t>
  </si>
  <si>
    <r>
      <t xml:space="preserve">The Provider Tabs are initiated and completed by the Provider. 
Cells in </t>
    </r>
    <r>
      <rPr>
        <b/>
        <sz val="12"/>
        <color theme="9" tint="0.39997558519241921"/>
        <rFont val="Calibri"/>
        <family val="2"/>
        <scheme val="minor"/>
      </rPr>
      <t xml:space="preserve">GREEN </t>
    </r>
    <r>
      <rPr>
        <sz val="12"/>
        <rFont val="Calibri"/>
        <family val="2"/>
        <scheme val="minor"/>
      </rPr>
      <t>autopopulate and do not require data entry.</t>
    </r>
  </si>
  <si>
    <t>The information requested in this workbook is general.  Counties may request additional information based on their individual county needs.</t>
  </si>
  <si>
    <t>Current FY:</t>
  </si>
  <si>
    <t>New FY</t>
  </si>
  <si>
    <t>NBB FY:</t>
  </si>
  <si>
    <t>*Providers should complete using the information on the current fiscal year.  Enter current fiscal year on the Instructions Tab.  All other years and headers will auto populate</t>
  </si>
  <si>
    <t>Program</t>
  </si>
  <si>
    <r>
      <t xml:space="preserve">3. Anticipated changes to general administrative costs: </t>
    </r>
    <r>
      <rPr>
        <b/>
        <sz val="11"/>
        <color theme="4" tint="-0.249977111117893"/>
        <rFont val="Calibri"/>
        <family val="2"/>
        <scheme val="minor"/>
      </rPr>
      <t>Enter the total amount each line item is projected to increase/decrease in the NBB Request Year; not the overall total expense</t>
    </r>
  </si>
  <si>
    <t>3B. County Specific Impact for current fiscal year</t>
  </si>
  <si>
    <t xml:space="preserve">   4. Specific Level of Care Specific (LOC) projected changes to cost and/or service delivery: </t>
  </si>
  <si>
    <t>4A. LOC Specific Number of CCD/DOC Annually (based on current fiscal year):</t>
  </si>
  <si>
    <t>4.B County Specific Impact:</t>
  </si>
  <si>
    <r>
      <t>5. Anticipated changes to Room &amp; Board/Maintenance:</t>
    </r>
    <r>
      <rPr>
        <b/>
        <sz val="11"/>
        <color rgb="FFFF0000"/>
        <rFont val="Calibri"/>
        <family val="2"/>
        <scheme val="minor"/>
      </rPr>
      <t xml:space="preserve"> </t>
    </r>
    <r>
      <rPr>
        <b/>
        <sz val="11"/>
        <color theme="4" tint="-0.249977111117893"/>
        <rFont val="Calibri"/>
        <family val="2"/>
        <scheme val="minor"/>
      </rPr>
      <t>(If your Room &amp; Board/Maintenance</t>
    </r>
    <r>
      <rPr>
        <b/>
        <u/>
        <sz val="11"/>
        <color theme="4" tint="-0.249977111117893"/>
        <rFont val="Calibri"/>
        <family val="2"/>
        <scheme val="minor"/>
      </rPr>
      <t xml:space="preserve"> is not changing</t>
    </r>
    <r>
      <rPr>
        <b/>
        <sz val="11"/>
        <color theme="4" tint="-0.249977111117893"/>
        <rFont val="Calibri"/>
        <family val="2"/>
        <scheme val="minor"/>
      </rPr>
      <t>, please indicate your current Room &amp; Board/Maintenance in column F)</t>
    </r>
  </si>
  <si>
    <t xml:space="preserve">Total LOC Increase/(Decrease) </t>
  </si>
  <si>
    <t>Total LOC County Impact</t>
  </si>
  <si>
    <t xml:space="preserve">All relevent tabs are to be submitted to the County no later than April 30th.
</t>
  </si>
  <si>
    <t xml:space="preserve">Counties submit their fiscal needs to the State September 1st of each year for the following year (approximately 11 months prior to the fiscal year start).  Therefore, providers who are requesting changes to their rate structure need to submit considerations 14 months prior to the start of the fiscal year.  This process is optional, but strongly recommended for providers and counties to ensure effective communication in the Needs-Based Plan and Budget (NBPB) planning process.  </t>
  </si>
  <si>
    <r>
      <t xml:space="preserve">3A. Annual Number of Child Care Days (CCD)/Days of Care (DOC) based on current fiscal year: 
</t>
    </r>
    <r>
      <rPr>
        <b/>
        <sz val="11"/>
        <color theme="8"/>
        <rFont val="Calibri"/>
        <family val="2"/>
        <scheme val="minor"/>
      </rPr>
      <t>(July 1st of current through March 31st divided by 9 times 12, provides you with a projected annualized total CCD/DOC)</t>
    </r>
  </si>
  <si>
    <t>6A. Impact to New FY rate based on projected cost changes in NBB FY:</t>
  </si>
  <si>
    <t>6B. Impact to current rate based on expected cost changes:</t>
  </si>
  <si>
    <t>This tab provides both provider and county with a 3 year summary of LOC rates.  Data entry only needed in 6B for NBB year.</t>
  </si>
  <si>
    <r>
      <rPr>
        <b/>
        <sz val="11"/>
        <rFont val="Calibri"/>
        <family val="2"/>
        <scheme val="minor"/>
      </rPr>
      <t>6C. Miscellaneous Services:</t>
    </r>
    <r>
      <rPr>
        <b/>
        <sz val="11"/>
        <color theme="4" tint="-0.249977111117893"/>
        <rFont val="Calibri"/>
        <family val="2"/>
        <scheme val="minor"/>
      </rPr>
      <t xml:space="preserve"> Providers should use this box to provide rates for additional add-on services to placement LOC.  Please do not include Community Based-In-Home services here.</t>
    </r>
  </si>
  <si>
    <t>7A. Provider Comments:</t>
  </si>
  <si>
    <t>7B.  Provider Outcomes:</t>
  </si>
  <si>
    <t>*Providers should use this tab to provide counties with a list of contracted in-home services.  Information will highlight rates over a 3 year period.  Detailed justification should be listed in 8B regarding any increases being requested.</t>
  </si>
  <si>
    <t>8A. Community Based - In-Home Services</t>
  </si>
  <si>
    <t>8B. Detailed Justification supporting increases.</t>
  </si>
  <si>
    <t>Provider Due Date to County: April 30th</t>
  </si>
  <si>
    <t>Total Increase/ (Decrease) per CCD/DOC</t>
  </si>
  <si>
    <t xml:space="preserve"> </t>
  </si>
  <si>
    <t>rev 4/21/2023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</si>
</sst>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u/>
      <sz val="11"/>
      <color theme="1"/>
      <name val="Calibri"/>
      <family val="2"/>
      <scheme val="minor"/>
    </font>
    <font>
      <u/>
      <sz val="12"/>
      <color theme="1"/>
      <name val="Calibri"/>
      <family val="2"/>
      <scheme val="minor"/>
    </font>
    <font>
      <b/>
      <sz val="11"/>
      <color theme="0"/>
      <name val="Calibri"/>
      <family val="2"/>
      <scheme val="minor"/>
    </font>
    <font>
      <b/>
      <sz val="11"/>
      <color rgb="FFFF0000"/>
      <name val="Calibri"/>
      <family val="2"/>
      <scheme val="minor"/>
    </font>
    <font>
      <b/>
      <sz val="11"/>
      <color indexed="10"/>
      <name val="Calibri"/>
      <family val="2"/>
      <scheme val="minor"/>
    </font>
    <font>
      <u/>
      <sz val="11"/>
      <color theme="10"/>
      <name val="Calibri"/>
      <family val="2"/>
      <scheme val="minor"/>
    </font>
    <font>
      <sz val="9"/>
      <color theme="1"/>
      <name val="Calibri"/>
      <family val="2"/>
      <scheme val="minor"/>
    </font>
    <font>
      <u/>
      <sz val="11"/>
      <color theme="1"/>
      <name val="Calibri"/>
      <family val="2"/>
      <scheme val="minor"/>
    </font>
    <font>
      <sz val="10"/>
      <color theme="1"/>
      <name val="Calibri"/>
      <family val="2"/>
      <scheme val="minor"/>
    </font>
    <font>
      <b/>
      <sz val="11"/>
      <color theme="8"/>
      <name val="Calibri"/>
      <family val="2"/>
      <scheme val="minor"/>
    </font>
    <font>
      <b/>
      <i/>
      <sz val="11"/>
      <color theme="1"/>
      <name val="Calibri"/>
      <family val="2"/>
      <scheme val="minor"/>
    </font>
    <font>
      <b/>
      <i/>
      <sz val="11"/>
      <color theme="4" tint="-0.249977111117893"/>
      <name val="Calibri"/>
      <family val="2"/>
      <scheme val="minor"/>
    </font>
    <font>
      <b/>
      <sz val="11"/>
      <color theme="4" tint="-0.249977111117893"/>
      <name val="Calibri"/>
      <family val="2"/>
      <scheme val="minor"/>
    </font>
    <font>
      <b/>
      <u/>
      <sz val="11"/>
      <color theme="4" tint="-0.249977111117893"/>
      <name val="Calibri"/>
      <family val="2"/>
      <scheme val="minor"/>
    </font>
    <font>
      <b/>
      <sz val="9"/>
      <color rgb="FFFF0000"/>
      <name val="Calibri"/>
      <family val="2"/>
      <scheme val="minor"/>
    </font>
    <font>
      <b/>
      <sz val="12"/>
      <color theme="9" tint="0.39997558519241921"/>
      <name val="Calibri"/>
      <family val="2"/>
      <scheme val="minor"/>
    </font>
    <font>
      <sz val="12"/>
      <name val="Calibri"/>
      <family val="2"/>
      <scheme val="minor"/>
    </font>
    <font>
      <b/>
      <i/>
      <sz val="11"/>
      <color rgb="FFC00000"/>
      <name val="Calibri"/>
      <family val="2"/>
      <scheme val="minor"/>
    </font>
    <font>
      <sz val="11"/>
      <color rgb="FFFF0000"/>
      <name val="Calibri"/>
      <family val="2"/>
      <scheme val="minor"/>
    </font>
    <font>
      <b/>
      <sz val="11"/>
      <name val="Calibri"/>
      <family val="2"/>
      <scheme val="minor"/>
    </font>
  </fonts>
  <fills count="12">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8"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D2E6C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202">
    <xf numFmtId="0" fontId="0" fillId="0" borderId="0" xfId="0"/>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center"/>
    </xf>
    <xf numFmtId="0" fontId="5" fillId="0" borderId="0" xfId="0" applyFont="1"/>
    <xf numFmtId="0" fontId="7"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0" fontId="5" fillId="0" borderId="0" xfId="0" applyFont="1" applyAlignment="1">
      <alignment vertical="center" wrapText="1"/>
    </xf>
    <xf numFmtId="0" fontId="5" fillId="0" borderId="0" xfId="0" applyFont="1" applyAlignment="1">
      <alignment vertical="top" wrapText="1"/>
    </xf>
    <xf numFmtId="0" fontId="0" fillId="0" borderId="0" xfId="0" applyProtection="1">
      <protection locked="0"/>
    </xf>
    <xf numFmtId="0" fontId="2" fillId="0" borderId="0" xfId="0" applyFont="1" applyAlignment="1" applyProtection="1">
      <alignment horizontal="left"/>
      <protection locked="0"/>
    </xf>
    <xf numFmtId="0" fontId="0" fillId="0" borderId="0" xfId="0" applyAlignment="1" applyProtection="1">
      <alignment horizontal="left"/>
      <protection locked="0"/>
    </xf>
    <xf numFmtId="0" fontId="2" fillId="0" borderId="0" xfId="0" applyFont="1" applyProtection="1">
      <protection locked="0"/>
    </xf>
    <xf numFmtId="0" fontId="0" fillId="0" borderId="0" xfId="0" applyAlignment="1">
      <alignment horizontal="left"/>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2" fillId="0" borderId="0" xfId="0" applyFont="1"/>
    <xf numFmtId="0" fontId="10" fillId="0" borderId="0" xfId="0" applyFont="1" applyProtection="1">
      <protection locked="0"/>
    </xf>
    <xf numFmtId="0" fontId="10" fillId="0" borderId="0" xfId="0" applyFont="1"/>
    <xf numFmtId="0" fontId="13" fillId="0" borderId="0" xfId="0" applyFont="1" applyAlignment="1">
      <alignment horizontal="right"/>
    </xf>
    <xf numFmtId="0" fontId="9" fillId="0" borderId="0" xfId="0" applyFont="1" applyProtection="1">
      <protection locked="0"/>
    </xf>
    <xf numFmtId="44" fontId="0" fillId="0" borderId="2" xfId="1" applyFont="1" applyBorder="1" applyAlignment="1" applyProtection="1">
      <alignment horizontal="center"/>
      <protection locked="0"/>
    </xf>
    <xf numFmtId="44" fontId="0" fillId="0" borderId="3" xfId="1" applyFont="1" applyBorder="1" applyAlignment="1" applyProtection="1">
      <alignment horizontal="center"/>
      <protection locked="0"/>
    </xf>
    <xf numFmtId="0" fontId="0" fillId="0" borderId="5" xfId="0" applyBorder="1" applyAlignment="1" applyProtection="1">
      <alignment horizontal="left"/>
      <protection locked="0"/>
    </xf>
    <xf numFmtId="0" fontId="2" fillId="0" borderId="0" xfId="0" applyFont="1" applyAlignment="1">
      <alignment horizontal="left"/>
    </xf>
    <xf numFmtId="44" fontId="0" fillId="0" borderId="2" xfId="1" applyFont="1" applyBorder="1" applyAlignment="1" applyProtection="1">
      <protection locked="0"/>
    </xf>
    <xf numFmtId="44" fontId="0" fillId="8" borderId="2" xfId="1" applyFont="1" applyFill="1" applyBorder="1" applyAlignment="1" applyProtection="1"/>
    <xf numFmtId="164" fontId="0" fillId="0" borderId="1" xfId="2" applyNumberFormat="1" applyFont="1" applyFill="1" applyBorder="1" applyAlignment="1" applyProtection="1">
      <protection locked="0"/>
    </xf>
    <xf numFmtId="0" fontId="14" fillId="0" borderId="2" xfId="0" applyFont="1" applyBorder="1" applyProtection="1">
      <protection locked="0"/>
    </xf>
    <xf numFmtId="0" fontId="6" fillId="0" borderId="0" xfId="0" applyFont="1"/>
    <xf numFmtId="0" fontId="2" fillId="6" borderId="0" xfId="0" applyFont="1" applyFill="1"/>
    <xf numFmtId="0" fontId="9" fillId="0" borderId="0" xfId="0" applyFont="1"/>
    <xf numFmtId="0" fontId="0" fillId="2" borderId="1" xfId="0" applyFill="1" applyBorder="1" applyAlignment="1">
      <alignment horizontal="center" wrapText="1"/>
    </xf>
    <xf numFmtId="0" fontId="0" fillId="10" borderId="1" xfId="0" applyFill="1" applyBorder="1" applyAlignment="1">
      <alignment horizontal="center" wrapText="1"/>
    </xf>
    <xf numFmtId="0" fontId="0" fillId="2" borderId="5" xfId="0" applyFill="1" applyBorder="1" applyAlignment="1">
      <alignment horizontal="center" vertical="center" wrapText="1"/>
    </xf>
    <xf numFmtId="2" fontId="0" fillId="0" borderId="0" xfId="0" applyNumberFormat="1"/>
    <xf numFmtId="0" fontId="4" fillId="5" borderId="2" xfId="0" applyFont="1" applyFill="1" applyBorder="1" applyAlignment="1" applyProtection="1">
      <alignment horizontal="center"/>
      <protection locked="0"/>
    </xf>
    <xf numFmtId="0" fontId="0" fillId="0" borderId="0" xfId="0" applyAlignment="1">
      <alignment horizontal="center"/>
    </xf>
    <xf numFmtId="0" fontId="14" fillId="8" borderId="1" xfId="0" applyFont="1" applyFill="1" applyBorder="1" applyAlignment="1">
      <alignment horizontal="center"/>
    </xf>
    <xf numFmtId="0" fontId="11" fillId="0" borderId="4" xfId="3" applyBorder="1" applyAlignment="1" applyProtection="1">
      <alignment horizontal="left"/>
      <protection locked="0"/>
    </xf>
    <xf numFmtId="0" fontId="16" fillId="0" borderId="0" xfId="0" applyFont="1" applyAlignment="1">
      <alignment wrapText="1"/>
    </xf>
    <xf numFmtId="0" fontId="18" fillId="0" borderId="0" xfId="0" applyFont="1" applyAlignment="1" applyProtection="1">
      <alignment horizontal="left"/>
      <protection locked="0"/>
    </xf>
    <xf numFmtId="0" fontId="23" fillId="0" borderId="0" xfId="0" applyFont="1"/>
    <xf numFmtId="0" fontId="0" fillId="11" borderId="0" xfId="0" applyFill="1"/>
    <xf numFmtId="0" fontId="9" fillId="11" borderId="5" xfId="0" applyFont="1" applyFill="1" applyBorder="1" applyProtection="1">
      <protection locked="0"/>
    </xf>
    <xf numFmtId="0" fontId="24" fillId="0" borderId="0" xfId="0" applyFont="1"/>
    <xf numFmtId="0" fontId="9" fillId="0" borderId="0" xfId="0" applyFont="1" applyAlignment="1" applyProtection="1">
      <alignment horizontal="left"/>
      <protection locked="0"/>
    </xf>
    <xf numFmtId="0" fontId="24" fillId="0" borderId="0" xfId="0" applyFont="1" applyAlignment="1" applyProtection="1">
      <alignment horizontal="left"/>
      <protection locked="0"/>
    </xf>
    <xf numFmtId="0" fontId="0" fillId="2" borderId="0" xfId="0" applyFill="1" applyAlignment="1">
      <alignment horizontal="center" vertical="center" wrapText="1"/>
    </xf>
    <xf numFmtId="0" fontId="0" fillId="2" borderId="0" xfId="0" applyFill="1" applyAlignment="1">
      <alignment horizontal="center" vertical="center"/>
    </xf>
    <xf numFmtId="44" fontId="0" fillId="11" borderId="2" xfId="1" applyFont="1" applyFill="1" applyBorder="1" applyAlignment="1" applyProtection="1"/>
    <xf numFmtId="0" fontId="3" fillId="4" borderId="0" xfId="0" applyFont="1" applyFill="1" applyAlignment="1">
      <alignment horizontal="center" vertical="center" wrapText="1"/>
    </xf>
    <xf numFmtId="44" fontId="0" fillId="8" borderId="1" xfId="0" applyNumberFormat="1" applyFill="1" applyBorder="1"/>
    <xf numFmtId="44" fontId="0" fillId="8" borderId="2" xfId="0" applyNumberFormat="1" applyFill="1" applyBorder="1"/>
    <xf numFmtId="44" fontId="0" fillId="11" borderId="3" xfId="1" applyFont="1" applyFill="1" applyBorder="1" applyAlignment="1" applyProtection="1">
      <alignment horizontal="center" vertical="top"/>
    </xf>
    <xf numFmtId="0" fontId="0" fillId="0" borderId="0" xfId="0" applyAlignment="1">
      <alignment horizontal="center" vertical="center"/>
    </xf>
    <xf numFmtId="0" fontId="0" fillId="10" borderId="0" xfId="0" applyFill="1" applyAlignment="1">
      <alignment horizontal="center" vertical="center" wrapText="1"/>
    </xf>
    <xf numFmtId="0" fontId="0" fillId="10" borderId="5" xfId="0" applyFill="1" applyBorder="1" applyAlignment="1">
      <alignment horizontal="center" vertical="center" wrapText="1"/>
    </xf>
    <xf numFmtId="0" fontId="0" fillId="9" borderId="0" xfId="0" applyFill="1" applyAlignment="1">
      <alignment horizontal="center" vertical="center" wrapText="1"/>
    </xf>
    <xf numFmtId="0" fontId="0" fillId="0" borderId="12" xfId="0" applyBorder="1" applyProtection="1">
      <protection locked="0"/>
    </xf>
    <xf numFmtId="0" fontId="14" fillId="11" borderId="2" xfId="0" applyFont="1" applyFill="1" applyBorder="1" applyAlignment="1">
      <alignment horizontal="center"/>
    </xf>
    <xf numFmtId="44" fontId="0" fillId="3" borderId="1" xfId="0" applyNumberFormat="1" applyFill="1" applyBorder="1"/>
    <xf numFmtId="0" fontId="10" fillId="0" borderId="0" xfId="0" applyFont="1" applyAlignment="1">
      <alignment horizontal="right"/>
    </xf>
    <xf numFmtId="0" fontId="0" fillId="0" borderId="0" xfId="0" applyAlignment="1">
      <alignment horizontal="right"/>
    </xf>
    <xf numFmtId="0" fontId="18" fillId="0" borderId="0" xfId="0" applyFont="1"/>
    <xf numFmtId="2" fontId="0" fillId="11" borderId="3" xfId="0" applyNumberFormat="1" applyFill="1" applyBorder="1" applyAlignment="1">
      <alignment horizontal="center"/>
    </xf>
    <xf numFmtId="2" fontId="24" fillId="0" borderId="0" xfId="0" applyNumberFormat="1" applyFont="1"/>
    <xf numFmtId="10" fontId="0" fillId="11" borderId="1" xfId="2" applyNumberFormat="1" applyFont="1" applyFill="1" applyBorder="1" applyAlignment="1" applyProtection="1">
      <alignment horizontal="center"/>
    </xf>
    <xf numFmtId="0" fontId="0" fillId="0" borderId="6" xfId="0" applyBorder="1" applyAlignment="1">
      <alignment vertical="top" wrapText="1"/>
    </xf>
    <xf numFmtId="0" fontId="20" fillId="0" borderId="0" xfId="0" applyFont="1"/>
    <xf numFmtId="0" fontId="14" fillId="11" borderId="1" xfId="0" applyFont="1" applyFill="1" applyBorder="1"/>
    <xf numFmtId="44" fontId="0" fillId="11" borderId="1" xfId="1" applyFont="1" applyFill="1" applyBorder="1" applyAlignment="1" applyProtection="1"/>
    <xf numFmtId="10" fontId="0" fillId="11" borderId="1" xfId="2" applyNumberFormat="1" applyFont="1" applyFill="1" applyBorder="1" applyProtection="1"/>
    <xf numFmtId="0" fontId="0" fillId="0" borderId="0" xfId="0" applyAlignment="1">
      <alignment horizontal="left" vertical="center" wrapText="1"/>
    </xf>
    <xf numFmtId="0" fontId="7" fillId="0" borderId="0" xfId="0" applyFont="1" applyAlignment="1">
      <alignment horizontal="center" vertical="top" wrapText="1"/>
    </xf>
    <xf numFmtId="0" fontId="7" fillId="0" borderId="0" xfId="0" applyFont="1" applyAlignment="1">
      <alignment horizontal="center" vertical="top"/>
    </xf>
    <xf numFmtId="0" fontId="5" fillId="0" borderId="0" xfId="0" applyFont="1" applyAlignment="1">
      <alignment horizontal="left" vertical="top" wrapText="1"/>
    </xf>
    <xf numFmtId="0" fontId="9" fillId="11" borderId="5" xfId="0" applyFont="1" applyFill="1" applyBorder="1" applyAlignment="1">
      <alignment horizontal="center"/>
    </xf>
    <xf numFmtId="0" fontId="2" fillId="0" borderId="0" xfId="0" applyFont="1" applyAlignment="1">
      <alignment horizontal="center"/>
    </xf>
    <xf numFmtId="0" fontId="0" fillId="0" borderId="4" xfId="0" applyBorder="1" applyAlignment="1" applyProtection="1">
      <alignment horizontal="center"/>
      <protection locked="0"/>
    </xf>
    <xf numFmtId="0" fontId="0" fillId="0" borderId="5" xfId="0" applyBorder="1" applyAlignment="1" applyProtection="1">
      <alignment horizontal="left"/>
      <protection locked="0"/>
    </xf>
    <xf numFmtId="0" fontId="0" fillId="0" borderId="5" xfId="0" applyBorder="1" applyAlignment="1" applyProtection="1">
      <alignment horizontal="center"/>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8" borderId="4" xfId="0" applyFill="1" applyBorder="1" applyAlignment="1">
      <alignment horizontal="left"/>
    </xf>
    <xf numFmtId="0" fontId="0" fillId="8" borderId="5" xfId="0" applyFill="1" applyBorder="1" applyAlignment="1">
      <alignment horizontal="left"/>
    </xf>
    <xf numFmtId="0" fontId="0" fillId="8" borderId="2" xfId="0" applyFill="1" applyBorder="1" applyAlignment="1">
      <alignment horizontal="left"/>
    </xf>
    <xf numFmtId="0" fontId="0" fillId="8" borderId="3" xfId="0" applyFill="1" applyBorder="1" applyAlignment="1">
      <alignment horizontal="left"/>
    </xf>
    <xf numFmtId="44" fontId="0" fillId="8" borderId="2" xfId="0" applyNumberFormat="1" applyFill="1" applyBorder="1" applyAlignment="1">
      <alignment horizontal="center"/>
    </xf>
    <xf numFmtId="44" fontId="0" fillId="8" borderId="4" xfId="0" applyNumberFormat="1" applyFill="1" applyBorder="1" applyAlignment="1">
      <alignment horizontal="center"/>
    </xf>
    <xf numFmtId="44" fontId="0" fillId="8" borderId="3" xfId="0" applyNumberFormat="1" applyFill="1" applyBorder="1" applyAlignment="1">
      <alignment horizontal="center"/>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44" fontId="0" fillId="0" borderId="2" xfId="1" applyFont="1" applyBorder="1" applyAlignment="1" applyProtection="1">
      <alignment horizontal="center"/>
      <protection locked="0"/>
    </xf>
    <xf numFmtId="44" fontId="0" fillId="0" borderId="4" xfId="1" applyFont="1" applyBorder="1" applyAlignment="1" applyProtection="1">
      <alignment horizontal="center"/>
      <protection locked="0"/>
    </xf>
    <xf numFmtId="44" fontId="0" fillId="0" borderId="3" xfId="1" applyFont="1" applyBorder="1" applyAlignment="1" applyProtection="1">
      <alignment horizontal="center"/>
      <protection locked="0"/>
    </xf>
    <xf numFmtId="0" fontId="0" fillId="2" borderId="5" xfId="0" applyFill="1" applyBorder="1" applyAlignment="1">
      <alignment horizontal="center" vertical="center"/>
    </xf>
    <xf numFmtId="0" fontId="6" fillId="0" borderId="0" xfId="0" applyFont="1" applyAlignment="1">
      <alignment horizontal="center"/>
    </xf>
    <xf numFmtId="0" fontId="2" fillId="6" borderId="0" xfId="0" applyFont="1" applyFill="1" applyAlignment="1">
      <alignment horizontal="left"/>
    </xf>
    <xf numFmtId="0" fontId="9" fillId="8" borderId="5" xfId="0" applyFont="1" applyFill="1" applyBorder="1" applyAlignment="1">
      <alignment horizontal="center"/>
    </xf>
    <xf numFmtId="0" fontId="0" fillId="0" borderId="2"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3" xfId="0" applyBorder="1" applyAlignment="1" applyProtection="1">
      <alignment horizontal="left" wrapText="1"/>
      <protection locked="0"/>
    </xf>
    <xf numFmtId="0" fontId="2" fillId="0" borderId="0" xfId="0" applyFont="1" applyAlignment="1">
      <alignment horizontal="left" wrapText="1"/>
    </xf>
    <xf numFmtId="0" fontId="0" fillId="2" borderId="0" xfId="0" applyFill="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wrapText="1"/>
    </xf>
    <xf numFmtId="0" fontId="0" fillId="2" borderId="5" xfId="0" applyFill="1" applyBorder="1" applyAlignment="1">
      <alignment horizontal="center" wrapText="1"/>
    </xf>
    <xf numFmtId="0" fontId="4" fillId="5" borderId="2"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2" fontId="0" fillId="8" borderId="2" xfId="0" applyNumberFormat="1" applyFill="1" applyBorder="1" applyAlignment="1">
      <alignment horizontal="center"/>
    </xf>
    <xf numFmtId="2" fontId="0" fillId="8" borderId="3" xfId="0" applyNumberFormat="1" applyFill="1" applyBorder="1" applyAlignment="1">
      <alignment horizontal="center"/>
    </xf>
    <xf numFmtId="0" fontId="2" fillId="0" borderId="0" xfId="0" applyFont="1" applyAlignment="1">
      <alignment horizontal="left"/>
    </xf>
    <xf numFmtId="0" fontId="0" fillId="2" borderId="0" xfId="0" applyFill="1" applyAlignment="1">
      <alignment horizontal="center" vertical="center"/>
    </xf>
    <xf numFmtId="44" fontId="0" fillId="8" borderId="2" xfId="1" applyFont="1" applyFill="1" applyBorder="1" applyAlignment="1" applyProtection="1">
      <alignment horizontal="center"/>
    </xf>
    <xf numFmtId="44" fontId="0" fillId="8" borderId="3" xfId="1" applyFont="1" applyFill="1" applyBorder="1" applyAlignment="1" applyProtection="1">
      <alignment horizontal="center"/>
    </xf>
    <xf numFmtId="0" fontId="8" fillId="7" borderId="2"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3" xfId="0" applyFont="1" applyFill="1" applyBorder="1" applyAlignment="1">
      <alignment horizontal="center" vertical="center"/>
    </xf>
    <xf numFmtId="44" fontId="0" fillId="7" borderId="2" xfId="1" applyFont="1" applyFill="1" applyBorder="1" applyAlignment="1" applyProtection="1">
      <alignment horizontal="center"/>
    </xf>
    <xf numFmtId="44" fontId="0" fillId="7" borderId="3" xfId="1" applyFont="1" applyFill="1" applyBorder="1" applyAlignment="1" applyProtection="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6"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9"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7" xfId="0" applyFont="1" applyFill="1" applyBorder="1" applyAlignment="1">
      <alignment horizontal="left" vertical="center"/>
    </xf>
    <xf numFmtId="0" fontId="14" fillId="8" borderId="8" xfId="0" applyFont="1" applyFill="1" applyBorder="1" applyAlignment="1">
      <alignment horizontal="left" vertical="center"/>
    </xf>
    <xf numFmtId="0" fontId="14" fillId="8" borderId="6" xfId="0" applyFont="1" applyFill="1" applyBorder="1" applyAlignment="1">
      <alignment horizontal="left" vertical="center"/>
    </xf>
    <xf numFmtId="0" fontId="14" fillId="8" borderId="11" xfId="0" applyFont="1" applyFill="1" applyBorder="1" applyAlignment="1">
      <alignment horizontal="left" vertical="center"/>
    </xf>
    <xf numFmtId="0" fontId="14" fillId="8" borderId="9" xfId="0" applyFont="1" applyFill="1" applyBorder="1" applyAlignment="1">
      <alignment horizontal="left" vertical="center"/>
    </xf>
    <xf numFmtId="0" fontId="14" fillId="8" borderId="10" xfId="0" applyFont="1" applyFill="1" applyBorder="1" applyAlignment="1">
      <alignment horizontal="left" vertical="center"/>
    </xf>
    <xf numFmtId="0" fontId="10" fillId="0" borderId="0" xfId="0" applyFont="1" applyAlignment="1">
      <alignment horizontal="left"/>
    </xf>
    <xf numFmtId="0" fontId="0" fillId="8" borderId="4" xfId="0" applyFill="1" applyBorder="1" applyAlignment="1">
      <alignment horizontal="center"/>
    </xf>
    <xf numFmtId="0" fontId="0" fillId="8" borderId="5" xfId="0" applyFill="1" applyBorder="1" applyAlignment="1">
      <alignment horizontal="center"/>
    </xf>
    <xf numFmtId="0" fontId="0" fillId="8" borderId="0" xfId="0" applyFill="1" applyAlignment="1">
      <alignment horizontal="center"/>
    </xf>
    <xf numFmtId="0" fontId="17" fillId="0" borderId="0" xfId="0" applyFont="1" applyAlignment="1">
      <alignment horizontal="left" wrapText="1"/>
    </xf>
    <xf numFmtId="0" fontId="14" fillId="11" borderId="2" xfId="0" applyFont="1" applyFill="1" applyBorder="1" applyAlignment="1">
      <alignment horizontal="left" vertical="top"/>
    </xf>
    <xf numFmtId="0" fontId="14" fillId="11" borderId="3" xfId="0" applyFont="1" applyFill="1" applyBorder="1" applyAlignment="1">
      <alignment horizontal="left" vertical="top"/>
    </xf>
    <xf numFmtId="44" fontId="0" fillId="11" borderId="2" xfId="1" applyFont="1" applyFill="1" applyBorder="1" applyAlignment="1" applyProtection="1">
      <alignment horizontal="center" vertical="top"/>
    </xf>
    <xf numFmtId="44" fontId="0" fillId="11" borderId="3" xfId="1" applyFont="1" applyFill="1" applyBorder="1" applyAlignment="1" applyProtection="1">
      <alignment horizontal="center" vertical="top"/>
    </xf>
    <xf numFmtId="44" fontId="0" fillId="0" borderId="2" xfId="1" applyFont="1" applyFill="1" applyBorder="1" applyAlignment="1" applyProtection="1">
      <alignment horizontal="center" vertical="top"/>
      <protection locked="0"/>
    </xf>
    <xf numFmtId="44" fontId="0" fillId="0" borderId="3" xfId="1" applyFont="1" applyFill="1" applyBorder="1" applyAlignment="1" applyProtection="1">
      <alignment horizontal="center" vertical="top"/>
      <protection locked="0"/>
    </xf>
    <xf numFmtId="0" fontId="0" fillId="0" borderId="1" xfId="0" applyBorder="1" applyAlignment="1" applyProtection="1">
      <alignment horizontal="left" vertical="top" wrapText="1"/>
      <protection locked="0"/>
    </xf>
    <xf numFmtId="0" fontId="0" fillId="11" borderId="4" xfId="0" applyFill="1" applyBorder="1" applyAlignment="1">
      <alignment horizontal="left"/>
    </xf>
    <xf numFmtId="0" fontId="0" fillId="11" borderId="5" xfId="0" applyFill="1" applyBorder="1" applyAlignment="1">
      <alignment horizontal="left"/>
    </xf>
    <xf numFmtId="0" fontId="10" fillId="11" borderId="5" xfId="0" applyFont="1" applyFill="1" applyBorder="1" applyAlignment="1">
      <alignment horizontal="center"/>
    </xf>
    <xf numFmtId="2" fontId="0" fillId="0" borderId="0" xfId="0" applyNumberFormat="1" applyAlignment="1">
      <alignment horizontal="center"/>
    </xf>
    <xf numFmtId="44" fontId="0" fillId="11" borderId="1" xfId="0" applyNumberFormat="1" applyFill="1" applyBorder="1" applyAlignment="1">
      <alignment horizontal="right"/>
    </xf>
    <xf numFmtId="44" fontId="0" fillId="0" borderId="1" xfId="0" applyNumberFormat="1" applyBorder="1" applyAlignment="1" applyProtection="1">
      <alignment horizontal="center"/>
      <protection locked="0"/>
    </xf>
    <xf numFmtId="0" fontId="14" fillId="11" borderId="1" xfId="0" applyFont="1" applyFill="1" applyBorder="1" applyAlignment="1">
      <alignment horizontal="left"/>
    </xf>
    <xf numFmtId="44" fontId="0" fillId="11" borderId="1" xfId="0" applyNumberFormat="1" applyFill="1" applyBorder="1" applyAlignment="1">
      <alignment horizontal="center"/>
    </xf>
    <xf numFmtId="0" fontId="0" fillId="11" borderId="1" xfId="0" applyFill="1" applyBorder="1" applyAlignment="1">
      <alignment horizontal="center"/>
    </xf>
    <xf numFmtId="0" fontId="0" fillId="0" borderId="0" xfId="0" applyAlignment="1">
      <alignment horizontal="center" wrapText="1"/>
    </xf>
    <xf numFmtId="0" fontId="2" fillId="6" borderId="0" xfId="0" applyFont="1" applyFill="1" applyAlignment="1">
      <alignment horizontal="right"/>
    </xf>
    <xf numFmtId="0" fontId="10" fillId="8" borderId="5" xfId="0" applyFont="1" applyFill="1" applyBorder="1" applyAlignment="1">
      <alignment horizontal="center"/>
    </xf>
    <xf numFmtId="0" fontId="0" fillId="2" borderId="0" xfId="0" applyFill="1" applyAlignment="1">
      <alignment horizontal="right" vertical="center" wrapText="1"/>
    </xf>
    <xf numFmtId="0" fontId="0" fillId="0" borderId="1" xfId="0" applyBorder="1" applyAlignment="1" applyProtection="1">
      <alignment horizontal="center"/>
      <protection locked="0"/>
    </xf>
    <xf numFmtId="2" fontId="0" fillId="0" borderId="1" xfId="1" applyNumberFormat="1" applyFont="1" applyBorder="1" applyAlignment="1" applyProtection="1">
      <alignment horizontal="center"/>
      <protection locked="0"/>
    </xf>
    <xf numFmtId="2" fontId="0" fillId="0" borderId="1" xfId="1" applyNumberFormat="1" applyFont="1" applyBorder="1" applyAlignment="1" applyProtection="1">
      <alignment horizontal="right"/>
      <protection locked="0"/>
    </xf>
    <xf numFmtId="8" fontId="0" fillId="0" borderId="1" xfId="0" applyNumberFormat="1" applyBorder="1" applyAlignment="1" applyProtection="1">
      <alignment horizontal="center"/>
      <protection locked="0"/>
    </xf>
    <xf numFmtId="8" fontId="0" fillId="0" borderId="1" xfId="0" applyNumberFormat="1" applyBorder="1" applyAlignment="1" applyProtection="1">
      <alignment horizontal="right"/>
      <protection locked="0"/>
    </xf>
    <xf numFmtId="0" fontId="0" fillId="0" borderId="1" xfId="0" applyBorder="1" applyAlignment="1" applyProtection="1">
      <alignment horizontal="right"/>
      <protection locked="0"/>
    </xf>
    <xf numFmtId="0" fontId="14" fillId="11" borderId="2" xfId="0" applyFont="1" applyFill="1" applyBorder="1" applyAlignment="1">
      <alignment horizontal="left"/>
    </xf>
    <xf numFmtId="0" fontId="14" fillId="11" borderId="3" xfId="0" applyFont="1" applyFill="1" applyBorder="1" applyAlignment="1">
      <alignment horizontal="left"/>
    </xf>
    <xf numFmtId="44" fontId="0" fillId="11" borderId="2" xfId="0" applyNumberFormat="1" applyFill="1" applyBorder="1" applyAlignment="1">
      <alignment horizontal="right"/>
    </xf>
    <xf numFmtId="44" fontId="0" fillId="11" borderId="3" xfId="0" applyNumberFormat="1" applyFill="1" applyBorder="1" applyAlignment="1">
      <alignment horizontal="right"/>
    </xf>
    <xf numFmtId="2" fontId="0" fillId="11" borderId="2" xfId="0" applyNumberFormat="1" applyFill="1" applyBorder="1" applyAlignment="1">
      <alignment horizontal="center"/>
    </xf>
    <xf numFmtId="2" fontId="0" fillId="11" borderId="3" xfId="0" applyNumberFormat="1" applyFill="1" applyBorder="1" applyAlignment="1">
      <alignment horizontal="center"/>
    </xf>
    <xf numFmtId="2" fontId="0" fillId="11" borderId="1" xfId="0" applyNumberFormat="1" applyFill="1" applyBorder="1" applyAlignment="1">
      <alignment horizontal="center"/>
    </xf>
    <xf numFmtId="0" fontId="14" fillId="0" borderId="2"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0" fillId="0" borderId="7"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44" fontId="0" fillId="0" borderId="1" xfId="0" applyNumberFormat="1" applyBorder="1" applyAlignment="1" applyProtection="1">
      <alignment horizontal="right"/>
      <protection locked="0"/>
    </xf>
    <xf numFmtId="10" fontId="0" fillId="11" borderId="1" xfId="2" applyNumberFormat="1" applyFont="1" applyFill="1" applyBorder="1" applyAlignment="1" applyProtection="1">
      <alignment horizontal="center"/>
    </xf>
  </cellXfs>
  <cellStyles count="4">
    <cellStyle name="Currency" xfId="1" builtinId="4"/>
    <cellStyle name="Hyperlink" xfId="3" builtinId="8"/>
    <cellStyle name="Normal" xfId="0" builtinId="0"/>
    <cellStyle name="Percent" xfId="2" builtinId="5"/>
  </cellStyles>
  <dxfs count="142">
    <dxf>
      <font>
        <color rgb="FFFF0000"/>
      </font>
    </dxf>
    <dxf>
      <font>
        <color theme="0"/>
      </font>
    </dxf>
    <dxf>
      <font>
        <color rgb="FFD2E6C4"/>
      </font>
    </dxf>
    <dxf>
      <font>
        <color rgb="FFFF0000"/>
      </font>
    </dxf>
    <dxf>
      <font>
        <color theme="0"/>
      </font>
    </dxf>
    <dxf>
      <font>
        <color theme="0"/>
      </font>
    </dxf>
    <dxf>
      <font>
        <color rgb="FFD2E6C4"/>
      </font>
    </dxf>
    <dxf>
      <font>
        <color theme="0"/>
      </font>
    </dxf>
    <dxf>
      <font>
        <color theme="0" tint="-4.9989318521683403E-2"/>
      </font>
    </dxf>
    <dxf>
      <font>
        <color rgb="FFD2E6C4"/>
      </font>
    </dxf>
    <dxf>
      <font>
        <color theme="0"/>
      </font>
    </dxf>
    <dxf>
      <font>
        <color theme="0"/>
      </font>
    </dxf>
    <dxf>
      <font>
        <color rgb="FFD2E6C4"/>
      </font>
    </dxf>
    <dxf>
      <font>
        <color theme="0"/>
      </font>
    </dxf>
    <dxf>
      <font>
        <color rgb="FFD2E6C4"/>
      </font>
    </dxf>
    <dxf>
      <font>
        <color theme="0"/>
      </font>
    </dxf>
    <dxf>
      <font>
        <color rgb="FFFF0000"/>
      </font>
    </dxf>
    <dxf>
      <font>
        <color theme="0"/>
      </font>
    </dxf>
    <dxf>
      <font>
        <color rgb="FFD2E6C4"/>
      </font>
    </dxf>
    <dxf>
      <font>
        <color theme="0"/>
      </font>
    </dxf>
    <dxf>
      <font>
        <color theme="0" tint="-4.9989318521683403E-2"/>
      </font>
    </dxf>
    <dxf>
      <font>
        <color rgb="FFD2E6C4"/>
      </font>
    </dxf>
    <dxf>
      <font>
        <color theme="0"/>
      </font>
    </dxf>
    <dxf>
      <font>
        <color theme="0" tint="-4.9989318521683403E-2"/>
      </font>
    </dxf>
    <dxf>
      <font>
        <color rgb="FFD2E6C4"/>
      </font>
    </dxf>
    <dxf>
      <font>
        <color theme="0"/>
      </font>
    </dxf>
    <dxf>
      <font>
        <color theme="0"/>
      </font>
    </dxf>
    <dxf>
      <font>
        <color rgb="FFD2E6C4"/>
      </font>
    </dxf>
    <dxf>
      <font>
        <color theme="0" tint="-4.9989318521683403E-2"/>
      </font>
    </dxf>
    <dxf>
      <font>
        <color rgb="FFD2E6C4"/>
      </font>
    </dxf>
    <dxf>
      <font>
        <color rgb="FFD2E6C4"/>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dxf>
    <dxf>
      <font>
        <color rgb="FFD2E6C4"/>
      </font>
    </dxf>
    <dxf>
      <font>
        <color theme="0" tint="-4.9989318521683403E-2"/>
      </font>
    </dxf>
    <dxf>
      <font>
        <color rgb="FFD2E6C4"/>
      </font>
    </dxf>
    <dxf>
      <font>
        <color theme="0" tint="-4.9989318521683403E-2"/>
      </font>
    </dxf>
    <dxf>
      <font>
        <color rgb="FFD2E6C4"/>
      </font>
    </dxf>
    <dxf>
      <font>
        <color rgb="FFD2E6C4"/>
      </font>
    </dxf>
    <dxf>
      <font>
        <color theme="0" tint="-4.9989318521683403E-2"/>
      </font>
    </dxf>
    <dxf>
      <font>
        <color rgb="FFD2E6C4"/>
      </font>
    </dxf>
    <dxf>
      <font>
        <color theme="0" tint="-4.9989318521683403E-2"/>
      </font>
    </dxf>
    <dxf>
      <font>
        <color theme="0" tint="-4.9989318521683403E-2"/>
      </font>
    </dxf>
    <dxf>
      <font>
        <color rgb="FFD2E6C4"/>
      </font>
    </dxf>
    <dxf>
      <font>
        <color theme="0" tint="-4.9989318521683403E-2"/>
      </font>
    </dxf>
    <dxf>
      <font>
        <color rgb="FFD2E6C4"/>
      </font>
    </dxf>
    <dxf>
      <font>
        <color theme="0" tint="-4.9989318521683403E-2"/>
      </font>
    </dxf>
    <dxf>
      <font>
        <color rgb="FFD2E6C4"/>
      </font>
    </dxf>
    <dxf>
      <font>
        <color theme="0" tint="-4.9989318521683403E-2"/>
      </font>
    </dxf>
    <dxf>
      <font>
        <color rgb="FFD2E6C4"/>
      </font>
    </dxf>
    <dxf>
      <font>
        <color rgb="FFD2E6C4"/>
      </font>
    </dxf>
    <dxf>
      <font>
        <color theme="0" tint="-4.9989318521683403E-2"/>
      </font>
    </dxf>
    <dxf>
      <font>
        <color rgb="FFD2E6C4"/>
      </font>
    </dxf>
    <dxf>
      <font>
        <color theme="0" tint="-4.9989318521683403E-2"/>
      </font>
    </dxf>
    <dxf>
      <font>
        <color rgb="FFD2E6C4"/>
      </font>
    </dxf>
    <dxf>
      <font>
        <color theme="0" tint="-4.9989318521683403E-2"/>
      </font>
    </dxf>
    <dxf>
      <font>
        <color rgb="FFD2E6C4"/>
      </font>
    </dxf>
    <dxf>
      <font>
        <color theme="0" tint="-4.9989318521683403E-2"/>
      </font>
    </dxf>
    <dxf>
      <font>
        <color rgb="FFD2E6C4"/>
      </font>
    </dxf>
    <dxf>
      <font>
        <color theme="0" tint="-4.9989318521683403E-2"/>
      </font>
    </dxf>
    <dxf>
      <font>
        <color rgb="FFD2E6C4"/>
      </font>
    </dxf>
    <dxf>
      <font>
        <color theme="0" tint="-4.9989318521683403E-2"/>
      </font>
    </dxf>
    <dxf>
      <font>
        <color rgb="FFD2E6C4"/>
      </font>
    </dxf>
    <dxf>
      <font>
        <color theme="0" tint="-4.9989318521683403E-2"/>
      </font>
    </dxf>
    <dxf>
      <font>
        <color theme="0" tint="-4.9989318521683403E-2"/>
      </font>
    </dxf>
    <dxf>
      <font>
        <color rgb="FFD2E6C4"/>
      </font>
    </dxf>
    <dxf>
      <font>
        <color theme="0" tint="-4.9989318521683403E-2"/>
      </font>
    </dxf>
    <dxf>
      <font>
        <color rgb="FFD2E6C4"/>
      </font>
    </dxf>
    <dxf>
      <font>
        <color theme="0" tint="-4.9989318521683403E-2"/>
      </font>
    </dxf>
    <dxf>
      <font>
        <color rgb="FFD2E6C4"/>
      </font>
    </dxf>
    <dxf>
      <font>
        <color theme="0" tint="-4.9989318521683403E-2"/>
      </font>
    </dxf>
    <dxf>
      <font>
        <color rgb="FFD2E6C4"/>
      </font>
    </dxf>
    <dxf>
      <font>
        <color theme="0" tint="-4.9989318521683403E-2"/>
      </font>
    </dxf>
    <dxf>
      <font>
        <color rgb="FFD2E6C4"/>
      </font>
    </dxf>
    <dxf>
      <font>
        <color rgb="FFD2E6C4"/>
      </font>
    </dxf>
    <dxf>
      <font>
        <color theme="0" tint="-4.9989318521683403E-2"/>
      </font>
    </dxf>
    <dxf>
      <font>
        <color theme="0" tint="-4.9989318521683403E-2"/>
      </font>
    </dxf>
    <dxf>
      <font>
        <color rgb="FFD2E6C4"/>
      </font>
    </dxf>
    <dxf>
      <font>
        <color theme="0" tint="-4.9989318521683403E-2"/>
      </font>
    </dxf>
    <dxf>
      <font>
        <color rgb="FFD2E6C4"/>
      </font>
    </dxf>
    <dxf>
      <font>
        <color rgb="FFD2E6C4"/>
      </font>
    </dxf>
    <dxf>
      <font>
        <color theme="0" tint="-4.9989318521683403E-2"/>
      </font>
    </dxf>
    <dxf>
      <font>
        <color theme="0"/>
      </font>
    </dxf>
    <dxf>
      <font>
        <color theme="0"/>
      </font>
    </dxf>
    <dxf>
      <font>
        <color rgb="FFD2E6C4"/>
      </font>
    </dxf>
    <dxf>
      <font>
        <color theme="0"/>
      </font>
    </dxf>
    <dxf>
      <font>
        <color rgb="FFD2E6C4"/>
      </font>
    </dxf>
    <dxf>
      <font>
        <color theme="0"/>
      </font>
    </dxf>
    <dxf>
      <font>
        <color rgb="FFD2E6C4"/>
      </font>
    </dxf>
    <dxf>
      <font>
        <color theme="0"/>
      </font>
    </dxf>
    <dxf>
      <font>
        <color rgb="FFD2E6C4"/>
      </font>
    </dxf>
    <dxf>
      <font>
        <color theme="0"/>
      </font>
    </dxf>
    <dxf>
      <font>
        <color rgb="FFD2E6C4"/>
      </font>
    </dxf>
  </dxfs>
  <tableStyles count="0" defaultTableStyle="TableStyleMedium2" defaultPivotStyle="PivotStyleLight16"/>
  <colors>
    <mruColors>
      <color rgb="FFD2E6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5:S31"/>
  <sheetViews>
    <sheetView showGridLines="0" showRowColHeaders="0" zoomScaleNormal="100" workbookViewId="0">
      <selection activeCell="C24" sqref="C24"/>
    </sheetView>
  </sheetViews>
  <sheetFormatPr defaultRowHeight="14.5" x14ac:dyDescent="0.35"/>
  <cols>
    <col min="1" max="1" width="14.453125" customWidth="1"/>
  </cols>
  <sheetData>
    <row r="5" spans="1:19" ht="15" customHeight="1" x14ac:dyDescent="0.35">
      <c r="A5" s="76" t="s">
        <v>13</v>
      </c>
      <c r="B5" s="78" t="s">
        <v>75</v>
      </c>
      <c r="C5" s="78"/>
      <c r="D5" s="78"/>
      <c r="E5" s="78"/>
      <c r="F5" s="78"/>
      <c r="G5" s="78"/>
      <c r="H5" s="78"/>
      <c r="I5" s="78"/>
      <c r="J5" s="78"/>
      <c r="K5" s="78"/>
      <c r="L5" s="78"/>
      <c r="M5" s="9"/>
      <c r="N5" s="2"/>
      <c r="O5" s="2"/>
      <c r="P5" s="2"/>
      <c r="Q5" s="2"/>
      <c r="R5" s="2"/>
      <c r="S5" s="2"/>
    </row>
    <row r="6" spans="1:19" ht="15" customHeight="1" x14ac:dyDescent="0.35">
      <c r="A6" s="76"/>
      <c r="B6" s="78"/>
      <c r="C6" s="78"/>
      <c r="D6" s="78"/>
      <c r="E6" s="78"/>
      <c r="F6" s="78"/>
      <c r="G6" s="78"/>
      <c r="H6" s="78"/>
      <c r="I6" s="78"/>
      <c r="J6" s="78"/>
      <c r="K6" s="78"/>
      <c r="L6" s="78"/>
      <c r="M6" s="9"/>
      <c r="N6" s="2"/>
      <c r="O6" s="2"/>
      <c r="P6" s="2"/>
      <c r="Q6" s="2"/>
      <c r="R6" s="2"/>
      <c r="S6" s="2"/>
    </row>
    <row r="7" spans="1:19" ht="16.5" customHeight="1" x14ac:dyDescent="0.35">
      <c r="A7" s="76"/>
      <c r="B7" s="78"/>
      <c r="C7" s="78"/>
      <c r="D7" s="78"/>
      <c r="E7" s="78"/>
      <c r="F7" s="78"/>
      <c r="G7" s="78"/>
      <c r="H7" s="78"/>
      <c r="I7" s="78"/>
      <c r="J7" s="78"/>
      <c r="K7" s="78"/>
      <c r="L7" s="78"/>
      <c r="M7" s="9"/>
      <c r="N7" s="2"/>
      <c r="O7" s="2"/>
      <c r="P7" s="2"/>
      <c r="Q7" s="2"/>
      <c r="R7" s="2"/>
      <c r="S7" s="2"/>
    </row>
    <row r="8" spans="1:19" ht="15.75" customHeight="1" x14ac:dyDescent="0.35">
      <c r="A8" s="76"/>
      <c r="B8" s="78"/>
      <c r="C8" s="78"/>
      <c r="D8" s="78"/>
      <c r="E8" s="78"/>
      <c r="F8" s="78"/>
      <c r="G8" s="78"/>
      <c r="H8" s="78"/>
      <c r="I8" s="78"/>
      <c r="J8" s="78"/>
      <c r="K8" s="78"/>
      <c r="L8" s="78"/>
      <c r="M8" s="9"/>
      <c r="N8" s="2"/>
    </row>
    <row r="9" spans="1:19" ht="17.25" customHeight="1" x14ac:dyDescent="0.35">
      <c r="A9" s="76"/>
      <c r="B9" s="78"/>
      <c r="C9" s="78"/>
      <c r="D9" s="78"/>
      <c r="E9" s="78"/>
      <c r="F9" s="78"/>
      <c r="G9" s="78"/>
      <c r="H9" s="78"/>
      <c r="I9" s="78"/>
      <c r="J9" s="78"/>
      <c r="K9" s="78"/>
      <c r="L9" s="78"/>
      <c r="M9" s="9"/>
      <c r="N9" s="2"/>
    </row>
    <row r="10" spans="1:19" ht="15.5" x14ac:dyDescent="0.35">
      <c r="A10" s="4"/>
      <c r="B10" s="10"/>
      <c r="C10" s="10"/>
      <c r="D10" s="10"/>
      <c r="E10" s="10"/>
      <c r="F10" s="10"/>
      <c r="G10" s="10"/>
      <c r="H10" s="10"/>
      <c r="I10" s="10"/>
      <c r="J10" s="10"/>
      <c r="K10" s="10"/>
      <c r="L10" s="10"/>
      <c r="M10" s="5"/>
    </row>
    <row r="11" spans="1:19" ht="15.5" x14ac:dyDescent="0.35">
      <c r="A11" s="4"/>
      <c r="B11" s="5"/>
      <c r="C11" s="5"/>
      <c r="D11" s="5"/>
      <c r="E11" s="5"/>
      <c r="F11" s="5"/>
      <c r="G11" s="5"/>
      <c r="H11" s="5"/>
      <c r="I11" s="5"/>
      <c r="J11" s="5"/>
      <c r="K11" s="5"/>
      <c r="L11" s="5"/>
      <c r="M11" s="5"/>
      <c r="O11" s="47"/>
    </row>
    <row r="12" spans="1:19" ht="33.75" customHeight="1" x14ac:dyDescent="0.35">
      <c r="A12" s="8" t="s">
        <v>12</v>
      </c>
      <c r="B12" s="78" t="s">
        <v>59</v>
      </c>
      <c r="C12" s="78"/>
      <c r="D12" s="78"/>
      <c r="E12" s="78"/>
      <c r="F12" s="78"/>
      <c r="G12" s="78"/>
      <c r="H12" s="78"/>
      <c r="I12" s="78"/>
      <c r="J12" s="78"/>
      <c r="K12" s="78"/>
      <c r="L12" s="78"/>
      <c r="M12" s="9"/>
      <c r="N12" s="2"/>
      <c r="O12" s="1"/>
      <c r="P12" s="1"/>
      <c r="Q12" s="1"/>
      <c r="R12" s="1"/>
      <c r="S12" s="1"/>
    </row>
    <row r="13" spans="1:19" ht="15.5" x14ac:dyDescent="0.35">
      <c r="A13" s="6"/>
      <c r="B13" s="7"/>
      <c r="C13" s="7"/>
      <c r="D13" s="7"/>
      <c r="E13" s="7"/>
      <c r="F13" s="7"/>
      <c r="G13" s="7"/>
      <c r="H13" s="7"/>
      <c r="I13" s="7"/>
      <c r="J13" s="7"/>
      <c r="K13" s="7"/>
      <c r="L13" s="7"/>
      <c r="M13" s="7"/>
      <c r="N13" s="3"/>
      <c r="O13" s="1"/>
      <c r="P13" s="1"/>
      <c r="Q13" s="1"/>
      <c r="R13" s="1"/>
      <c r="S13" s="1"/>
    </row>
    <row r="14" spans="1:19" ht="15.5" x14ac:dyDescent="0.35">
      <c r="A14" s="4"/>
      <c r="B14" s="5"/>
      <c r="C14" s="5"/>
      <c r="D14" s="5"/>
      <c r="E14" s="5"/>
      <c r="F14" s="5"/>
      <c r="G14" s="5"/>
      <c r="H14" s="5"/>
      <c r="I14" s="5"/>
      <c r="J14" s="5"/>
      <c r="K14" s="5"/>
      <c r="L14" s="5"/>
      <c r="M14" s="5"/>
    </row>
    <row r="15" spans="1:19" ht="32.25" customHeight="1" x14ac:dyDescent="0.35">
      <c r="A15" s="77" t="s">
        <v>11</v>
      </c>
      <c r="B15" s="78" t="s">
        <v>74</v>
      </c>
      <c r="C15" s="78"/>
      <c r="D15" s="78"/>
      <c r="E15" s="78"/>
      <c r="F15" s="78"/>
      <c r="G15" s="78"/>
      <c r="H15" s="78"/>
      <c r="I15" s="78"/>
      <c r="J15" s="78"/>
      <c r="K15" s="78"/>
      <c r="L15" s="78"/>
      <c r="M15" s="9"/>
      <c r="N15" s="2"/>
      <c r="O15" s="2"/>
      <c r="P15" s="2"/>
      <c r="Q15" s="2"/>
      <c r="R15" s="2"/>
      <c r="S15" s="2"/>
    </row>
    <row r="16" spans="1:19" ht="16.5" customHeight="1" x14ac:dyDescent="0.35">
      <c r="A16" s="77"/>
      <c r="B16" s="78"/>
      <c r="C16" s="78"/>
      <c r="D16" s="78"/>
      <c r="E16" s="78"/>
      <c r="F16" s="78"/>
      <c r="G16" s="78"/>
      <c r="H16" s="78"/>
      <c r="I16" s="78"/>
      <c r="J16" s="78"/>
      <c r="K16" s="78"/>
      <c r="L16" s="78"/>
      <c r="M16" s="9"/>
      <c r="N16" s="2"/>
    </row>
    <row r="18" spans="1:12" x14ac:dyDescent="0.35">
      <c r="A18" s="21" t="s">
        <v>29</v>
      </c>
      <c r="B18" s="75" t="s">
        <v>60</v>
      </c>
      <c r="C18" s="75"/>
      <c r="D18" s="75"/>
      <c r="E18" s="75"/>
      <c r="F18" s="75"/>
      <c r="G18" s="75"/>
      <c r="H18" s="75"/>
      <c r="I18" s="75"/>
      <c r="J18" s="75"/>
      <c r="K18" s="75"/>
      <c r="L18" s="75"/>
    </row>
    <row r="19" spans="1:12" x14ac:dyDescent="0.35">
      <c r="B19" s="75"/>
      <c r="C19" s="75"/>
      <c r="D19" s="75"/>
      <c r="E19" s="75"/>
      <c r="F19" s="75"/>
      <c r="G19" s="75"/>
      <c r="H19" s="75"/>
      <c r="I19" s="75"/>
      <c r="J19" s="75"/>
      <c r="K19" s="75"/>
      <c r="L19" s="75"/>
    </row>
    <row r="22" spans="1:12" x14ac:dyDescent="0.35">
      <c r="A22" s="31" t="s">
        <v>40</v>
      </c>
      <c r="B22" s="31"/>
      <c r="C22" s="31"/>
      <c r="D22" s="31"/>
      <c r="E22" s="31"/>
      <c r="F22" s="31"/>
      <c r="G22" s="31"/>
      <c r="H22" s="31"/>
      <c r="I22" s="31"/>
    </row>
    <row r="23" spans="1:12" ht="15" thickBot="1" x14ac:dyDescent="0.4">
      <c r="C23" s="44" t="s">
        <v>39</v>
      </c>
    </row>
    <row r="24" spans="1:12" ht="15" thickBot="1" x14ac:dyDescent="0.4">
      <c r="A24" t="s">
        <v>36</v>
      </c>
      <c r="C24" s="61"/>
    </row>
    <row r="25" spans="1:12" x14ac:dyDescent="0.35">
      <c r="A25" t="s">
        <v>37</v>
      </c>
      <c r="C25" s="45" t="e">
        <f>LEFT(C24,4)+1&amp;"-"&amp;RIGHT(C24,2)+1</f>
        <v>#VALUE!</v>
      </c>
    </row>
    <row r="26" spans="1:12" x14ac:dyDescent="0.35">
      <c r="A26" t="s">
        <v>38</v>
      </c>
      <c r="C26" s="45" t="e">
        <f>LEFT(C25,4)+1&amp;"-"&amp;RIGHT(C25,2)+1</f>
        <v>#VALUE!</v>
      </c>
    </row>
    <row r="30" spans="1:12" x14ac:dyDescent="0.35">
      <c r="H30" s="47"/>
    </row>
    <row r="31" spans="1:12" x14ac:dyDescent="0.35">
      <c r="A31" t="s">
        <v>89</v>
      </c>
    </row>
  </sheetData>
  <sheetProtection algorithmName="SHA-512" hashValue="QUkhjep0tQ82NUBfLZAuhhcjmo73euOM/7p4O2Vpsh/i7psUrUBGaWmFQFdYxPoQvFG6QkW/ROvakTItBI3vnA==" saltValue="dAyEqVwF7/QJV0nTzWxFIg==" spinCount="100000" sheet="1" objects="1" scenarios="1" selectLockedCells="1"/>
  <mergeCells count="6">
    <mergeCell ref="B18:L19"/>
    <mergeCell ref="A5:A9"/>
    <mergeCell ref="A15:A16"/>
    <mergeCell ref="B5:L9"/>
    <mergeCell ref="B12:L12"/>
    <mergeCell ref="B15:L16"/>
  </mergeCells>
  <pageMargins left="0.7" right="0.7" top="0.75" bottom="0.75" header="0.3" footer="0.3"/>
  <pageSetup orientation="landscape" r:id="rId1"/>
  <headerFooter>
    <oddHeader>&amp;C&amp;"-,Bold"&amp;12
PROVIDER REQUEST FOR NEEDS BASED BUDGET INCLUSION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59999389629810485"/>
    <pageSetUpPr fitToPage="1"/>
  </sheetPr>
  <dimension ref="A1:K34"/>
  <sheetViews>
    <sheetView showGridLines="0" zoomScaleNormal="100" workbookViewId="0">
      <selection activeCell="B11" sqref="B11"/>
    </sheetView>
  </sheetViews>
  <sheetFormatPr defaultColWidth="12.1796875" defaultRowHeight="14.5" x14ac:dyDescent="0.35"/>
  <cols>
    <col min="1" max="1" width="12.1796875" style="11"/>
    <col min="2" max="2" width="26.1796875" style="11" customWidth="1"/>
    <col min="3" max="3" width="12.1796875" style="11"/>
    <col min="4" max="4" width="14.81640625" style="11" customWidth="1"/>
    <col min="5" max="5" width="14.453125" style="11" customWidth="1"/>
    <col min="6" max="6" width="15.453125" style="11" customWidth="1"/>
    <col min="7" max="7" width="14.81640625" style="11" customWidth="1"/>
    <col min="8" max="8" width="12.1796875" style="11"/>
    <col min="9" max="9" width="14" style="11" customWidth="1"/>
    <col min="10" max="10" width="14.453125" style="11" customWidth="1"/>
    <col min="11" max="11" width="22" style="11" customWidth="1"/>
    <col min="12" max="16384" width="12.1796875" style="11"/>
  </cols>
  <sheetData>
    <row r="1" spans="1:11" x14ac:dyDescent="0.35">
      <c r="A1" s="31" t="s">
        <v>86</v>
      </c>
      <c r="B1" s="18"/>
      <c r="C1" s="18"/>
      <c r="D1" s="18"/>
      <c r="E1" s="18"/>
      <c r="F1" s="18"/>
      <c r="G1" s="18"/>
      <c r="H1" s="18"/>
      <c r="I1" s="18"/>
      <c r="J1" s="18"/>
      <c r="K1" s="18"/>
    </row>
    <row r="2" spans="1:11" x14ac:dyDescent="0.35">
      <c r="A2" s="33" t="s">
        <v>61</v>
      </c>
      <c r="B2" s="33"/>
      <c r="C2" s="79">
        <f>+Instructions!C24</f>
        <v>0</v>
      </c>
      <c r="D2" s="79"/>
      <c r="E2" s="79"/>
      <c r="F2" s="13"/>
      <c r="G2" s="13"/>
      <c r="H2" s="13"/>
      <c r="I2" s="13"/>
      <c r="J2" s="13"/>
      <c r="K2" s="13"/>
    </row>
    <row r="3" spans="1:11" x14ac:dyDescent="0.35">
      <c r="A3" s="32" t="s">
        <v>0</v>
      </c>
      <c r="B3" s="32"/>
      <c r="C3" s="81"/>
      <c r="D3" s="81"/>
      <c r="E3" s="81"/>
      <c r="F3" s="32" t="s">
        <v>2</v>
      </c>
      <c r="G3" s="83"/>
      <c r="H3" s="83"/>
      <c r="I3" s="83"/>
      <c r="J3" s="32" t="s">
        <v>3</v>
      </c>
      <c r="K3" s="25"/>
    </row>
    <row r="4" spans="1:11" x14ac:dyDescent="0.35">
      <c r="A4" s="32" t="s">
        <v>1</v>
      </c>
      <c r="B4" s="32"/>
      <c r="C4" s="81"/>
      <c r="D4" s="81"/>
      <c r="E4" s="81"/>
      <c r="F4" s="32" t="s">
        <v>2</v>
      </c>
      <c r="G4" s="81"/>
      <c r="H4" s="81"/>
      <c r="I4" s="81"/>
      <c r="J4" s="32" t="s">
        <v>3</v>
      </c>
      <c r="K4" s="41"/>
    </row>
    <row r="5" spans="1:11" x14ac:dyDescent="0.35">
      <c r="A5" s="12" t="s">
        <v>30</v>
      </c>
      <c r="B5" s="26"/>
      <c r="C5" s="82"/>
      <c r="D5" s="82"/>
      <c r="E5" s="82"/>
      <c r="F5" s="82"/>
      <c r="G5" s="82"/>
      <c r="H5" s="82"/>
      <c r="I5" s="82"/>
      <c r="J5" s="82"/>
      <c r="K5" s="82"/>
    </row>
    <row r="6" spans="1:11" x14ac:dyDescent="0.35">
      <c r="A6" s="12"/>
      <c r="B6" s="12"/>
      <c r="C6" s="13"/>
      <c r="D6" s="13"/>
      <c r="E6" s="13"/>
      <c r="F6" s="12"/>
      <c r="G6" s="13"/>
      <c r="H6" s="13"/>
      <c r="I6" s="13"/>
      <c r="J6" s="12"/>
      <c r="K6" s="13"/>
    </row>
    <row r="7" spans="1:11" x14ac:dyDescent="0.35">
      <c r="A7" s="43" t="s">
        <v>64</v>
      </c>
      <c r="B7" s="12"/>
      <c r="C7" s="13"/>
      <c r="D7" s="13"/>
      <c r="E7" s="13"/>
      <c r="F7" s="48"/>
      <c r="G7" s="13"/>
      <c r="H7" s="13"/>
      <c r="I7" s="13"/>
      <c r="J7" s="12"/>
      <c r="K7" s="13"/>
    </row>
    <row r="8" spans="1:11" x14ac:dyDescent="0.35">
      <c r="A8" s="12"/>
      <c r="B8" s="12"/>
      <c r="C8" s="13"/>
      <c r="D8" s="13"/>
      <c r="E8" s="13"/>
      <c r="F8" s="12"/>
      <c r="G8" s="13"/>
      <c r="H8" s="13"/>
      <c r="I8" s="13"/>
      <c r="J8" s="12"/>
      <c r="K8" s="13"/>
    </row>
    <row r="9" spans="1:11" x14ac:dyDescent="0.35">
      <c r="A9" s="80" t="str">
        <f>"1. Current Contracted Rates: "&amp;C2</f>
        <v>1. Current Contracted Rates: 0</v>
      </c>
      <c r="B9" s="80"/>
      <c r="C9" s="18"/>
      <c r="D9" s="22"/>
    </row>
    <row r="10" spans="1:11" ht="29" x14ac:dyDescent="0.35">
      <c r="B10" s="50" t="s">
        <v>31</v>
      </c>
      <c r="C10" s="58" t="s">
        <v>5</v>
      </c>
      <c r="D10" s="58" t="s">
        <v>32</v>
      </c>
      <c r="E10" s="59" t="s">
        <v>6</v>
      </c>
    </row>
    <row r="11" spans="1:11" x14ac:dyDescent="0.35">
      <c r="B11" s="30"/>
      <c r="C11" s="27"/>
      <c r="D11" s="27"/>
      <c r="E11" s="28">
        <f t="shared" ref="E11:E34" si="0">(C11-D11)</f>
        <v>0</v>
      </c>
    </row>
    <row r="12" spans="1:11" x14ac:dyDescent="0.35">
      <c r="B12" s="30"/>
      <c r="C12" s="27"/>
      <c r="D12" s="27"/>
      <c r="E12" s="28">
        <f t="shared" si="0"/>
        <v>0</v>
      </c>
    </row>
    <row r="13" spans="1:11" x14ac:dyDescent="0.35">
      <c r="B13" s="30"/>
      <c r="C13" s="27"/>
      <c r="D13" s="27"/>
      <c r="E13" s="28">
        <f t="shared" si="0"/>
        <v>0</v>
      </c>
    </row>
    <row r="14" spans="1:11" x14ac:dyDescent="0.35">
      <c r="B14" s="30"/>
      <c r="C14" s="27"/>
      <c r="D14" s="27"/>
      <c r="E14" s="28">
        <f t="shared" si="0"/>
        <v>0</v>
      </c>
    </row>
    <row r="15" spans="1:11" x14ac:dyDescent="0.35">
      <c r="B15" s="30"/>
      <c r="C15" s="27"/>
      <c r="D15" s="27"/>
      <c r="E15" s="28">
        <f t="shared" si="0"/>
        <v>0</v>
      </c>
    </row>
    <row r="16" spans="1:11" x14ac:dyDescent="0.35">
      <c r="B16" s="30"/>
      <c r="C16" s="27"/>
      <c r="D16" s="27"/>
      <c r="E16" s="28">
        <f t="shared" si="0"/>
        <v>0</v>
      </c>
    </row>
    <row r="17" spans="2:5" x14ac:dyDescent="0.35">
      <c r="B17" s="30"/>
      <c r="C17" s="27"/>
      <c r="D17" s="27"/>
      <c r="E17" s="28">
        <f t="shared" si="0"/>
        <v>0</v>
      </c>
    </row>
    <row r="18" spans="2:5" x14ac:dyDescent="0.35">
      <c r="B18" s="30"/>
      <c r="C18" s="27"/>
      <c r="D18" s="27"/>
      <c r="E18" s="28">
        <f t="shared" si="0"/>
        <v>0</v>
      </c>
    </row>
    <row r="19" spans="2:5" x14ac:dyDescent="0.35">
      <c r="B19" s="30"/>
      <c r="C19" s="27"/>
      <c r="D19" s="27"/>
      <c r="E19" s="28">
        <f t="shared" si="0"/>
        <v>0</v>
      </c>
    </row>
    <row r="20" spans="2:5" x14ac:dyDescent="0.35">
      <c r="B20" s="30"/>
      <c r="C20" s="27"/>
      <c r="D20" s="27"/>
      <c r="E20" s="28">
        <f t="shared" si="0"/>
        <v>0</v>
      </c>
    </row>
    <row r="21" spans="2:5" x14ac:dyDescent="0.35">
      <c r="B21" s="30"/>
      <c r="C21" s="27"/>
      <c r="D21" s="27"/>
      <c r="E21" s="28">
        <f t="shared" si="0"/>
        <v>0</v>
      </c>
    </row>
    <row r="22" spans="2:5" x14ac:dyDescent="0.35">
      <c r="B22" s="30"/>
      <c r="C22" s="27"/>
      <c r="D22" s="27"/>
      <c r="E22" s="28">
        <f t="shared" si="0"/>
        <v>0</v>
      </c>
    </row>
    <row r="23" spans="2:5" x14ac:dyDescent="0.35">
      <c r="B23" s="30"/>
      <c r="C23" s="27"/>
      <c r="D23" s="27"/>
      <c r="E23" s="28">
        <f t="shared" si="0"/>
        <v>0</v>
      </c>
    </row>
    <row r="24" spans="2:5" x14ac:dyDescent="0.35">
      <c r="B24" s="30"/>
      <c r="C24" s="27"/>
      <c r="D24" s="27"/>
      <c r="E24" s="28">
        <f t="shared" si="0"/>
        <v>0</v>
      </c>
    </row>
    <row r="25" spans="2:5" x14ac:dyDescent="0.35">
      <c r="B25" s="30"/>
      <c r="C25" s="27"/>
      <c r="D25" s="27"/>
      <c r="E25" s="28">
        <f t="shared" si="0"/>
        <v>0</v>
      </c>
    </row>
    <row r="26" spans="2:5" x14ac:dyDescent="0.35">
      <c r="B26" s="30"/>
      <c r="C26" s="27"/>
      <c r="D26" s="27"/>
      <c r="E26" s="28">
        <f t="shared" si="0"/>
        <v>0</v>
      </c>
    </row>
    <row r="27" spans="2:5" x14ac:dyDescent="0.35">
      <c r="B27" s="30"/>
      <c r="C27" s="27"/>
      <c r="D27" s="27"/>
      <c r="E27" s="28">
        <f t="shared" si="0"/>
        <v>0</v>
      </c>
    </row>
    <row r="28" spans="2:5" x14ac:dyDescent="0.35">
      <c r="B28" s="30"/>
      <c r="C28" s="27"/>
      <c r="D28" s="27"/>
      <c r="E28" s="28">
        <f t="shared" si="0"/>
        <v>0</v>
      </c>
    </row>
    <row r="29" spans="2:5" x14ac:dyDescent="0.35">
      <c r="B29" s="30"/>
      <c r="C29" s="27"/>
      <c r="D29" s="27"/>
      <c r="E29" s="28">
        <f t="shared" si="0"/>
        <v>0</v>
      </c>
    </row>
    <row r="30" spans="2:5" x14ac:dyDescent="0.35">
      <c r="B30" s="30"/>
      <c r="C30" s="27"/>
      <c r="D30" s="27"/>
      <c r="E30" s="28">
        <f t="shared" si="0"/>
        <v>0</v>
      </c>
    </row>
    <row r="31" spans="2:5" x14ac:dyDescent="0.35">
      <c r="B31" s="30"/>
      <c r="C31" s="27"/>
      <c r="D31" s="27"/>
      <c r="E31" s="28">
        <f t="shared" si="0"/>
        <v>0</v>
      </c>
    </row>
    <row r="32" spans="2:5" x14ac:dyDescent="0.35">
      <c r="B32" s="30"/>
      <c r="C32" s="27"/>
      <c r="D32" s="27"/>
      <c r="E32" s="28">
        <f t="shared" si="0"/>
        <v>0</v>
      </c>
    </row>
    <row r="33" spans="2:5" ht="15" customHeight="1" x14ac:dyDescent="0.35">
      <c r="B33" s="30"/>
      <c r="C33" s="27"/>
      <c r="D33" s="27"/>
      <c r="E33" s="28">
        <f t="shared" si="0"/>
        <v>0</v>
      </c>
    </row>
    <row r="34" spans="2:5" x14ac:dyDescent="0.35">
      <c r="B34" s="30"/>
      <c r="C34" s="27"/>
      <c r="D34" s="27"/>
      <c r="E34" s="28">
        <f t="shared" si="0"/>
        <v>0</v>
      </c>
    </row>
  </sheetData>
  <sheetProtection algorithmName="SHA-512" hashValue="ERl9dZUWR9Gv3FS5GQXVy4h2NI56PkKzJThg353dY0at2OxAns8X+U+CKEVSXVwyLoMKYnT6D/iRkkh4Zz4FAA==" saltValue="z4bUi3FjeC9Zf34uCx5hBw==" spinCount="100000" sheet="1" objects="1" scenarios="1" selectLockedCells="1"/>
  <mergeCells count="7">
    <mergeCell ref="C2:E2"/>
    <mergeCell ref="A9:B9"/>
    <mergeCell ref="C3:E3"/>
    <mergeCell ref="C4:E4"/>
    <mergeCell ref="C5:K5"/>
    <mergeCell ref="G3:I3"/>
    <mergeCell ref="G4:I4"/>
  </mergeCells>
  <pageMargins left="0.7" right="0.7" top="0.75" bottom="0.75" header="0.3" footer="0.3"/>
  <pageSetup scale="68" orientation="landscape" r:id="rId1"/>
  <headerFooter>
    <oddHeader>&amp;C&amp;12
PROVIDER REQUEST FOR NEEDS BASED BUDGET INCLUSION</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608E8-5ECD-4B44-AD14-0F0E9CD18E11}">
  <sheetPr>
    <tabColor theme="6" tint="0.59999389629810485"/>
    <pageSetUpPr fitToPage="1"/>
  </sheetPr>
  <dimension ref="A1:O56"/>
  <sheetViews>
    <sheetView showGridLines="0" zoomScaleNormal="100" workbookViewId="0">
      <selection activeCell="J18" sqref="J18"/>
    </sheetView>
  </sheetViews>
  <sheetFormatPr defaultColWidth="12.1796875" defaultRowHeight="14.5" x14ac:dyDescent="0.35"/>
  <cols>
    <col min="1" max="1" width="12.1796875" style="11"/>
    <col min="2" max="2" width="17.1796875" style="11" customWidth="1"/>
    <col min="3" max="3" width="12.1796875" style="11"/>
    <col min="4" max="4" width="14.81640625" style="11" customWidth="1"/>
    <col min="5" max="5" width="14.453125" style="11" customWidth="1"/>
    <col min="6" max="6" width="15.453125" style="11" customWidth="1"/>
    <col min="7" max="7" width="14.54296875" style="11" customWidth="1"/>
    <col min="8" max="9" width="14.81640625" style="11" customWidth="1"/>
    <col min="10" max="10" width="14" style="11" customWidth="1"/>
    <col min="11" max="11" width="14.453125" style="11" customWidth="1"/>
    <col min="12" max="12" width="34.1796875" style="11" customWidth="1"/>
    <col min="13" max="16384" width="12.1796875" style="11"/>
  </cols>
  <sheetData>
    <row r="1" spans="1:15" x14ac:dyDescent="0.35">
      <c r="A1" s="31" t="s">
        <v>86</v>
      </c>
      <c r="B1" s="18"/>
      <c r="C1" s="18"/>
      <c r="D1" s="18"/>
      <c r="E1" s="18"/>
      <c r="F1" s="18"/>
      <c r="G1" s="18"/>
      <c r="H1" s="18"/>
      <c r="I1" s="18"/>
      <c r="J1" s="18"/>
      <c r="K1" s="18"/>
      <c r="L1" s="18"/>
      <c r="M1" s="18"/>
      <c r="N1" s="18"/>
      <c r="O1" s="18"/>
    </row>
    <row r="2" spans="1:15" x14ac:dyDescent="0.35">
      <c r="A2" s="33" t="s">
        <v>62</v>
      </c>
      <c r="B2" s="33"/>
      <c r="C2" s="46" t="e">
        <f>+Instructions!C25</f>
        <v>#VALUE!</v>
      </c>
      <c r="D2" s="46"/>
      <c r="E2" s="46"/>
      <c r="F2" s="13"/>
      <c r="G2" s="13"/>
      <c r="H2" s="13"/>
      <c r="I2" s="13"/>
      <c r="J2" s="13"/>
      <c r="K2" s="13"/>
      <c r="L2" s="13"/>
      <c r="M2" s="13"/>
      <c r="N2" s="13"/>
      <c r="O2" s="13"/>
    </row>
    <row r="3" spans="1:15" x14ac:dyDescent="0.35">
      <c r="A3" s="32" t="s">
        <v>0</v>
      </c>
      <c r="B3" s="32"/>
      <c r="C3" s="93">
        <f>+'I. Current FY LOC Info'!C3</f>
        <v>0</v>
      </c>
      <c r="D3" s="93"/>
      <c r="E3" s="93"/>
      <c r="F3" s="32" t="s">
        <v>2</v>
      </c>
      <c r="G3" s="94">
        <f>+'I. Current FY LOC Info'!G3</f>
        <v>0</v>
      </c>
      <c r="H3" s="94"/>
      <c r="I3" s="94"/>
      <c r="J3" s="32" t="s">
        <v>3</v>
      </c>
      <c r="K3" s="94">
        <f>+'I. Current FY LOC Info'!K3</f>
        <v>0</v>
      </c>
      <c r="L3" s="94"/>
      <c r="M3" s="94"/>
    </row>
    <row r="4" spans="1:15" x14ac:dyDescent="0.35">
      <c r="A4" s="32" t="s">
        <v>1</v>
      </c>
      <c r="B4" s="32"/>
      <c r="C4" s="93">
        <f>'I. Current FY LOC Info'!C4:E4</f>
        <v>0</v>
      </c>
      <c r="D4" s="93"/>
      <c r="E4" s="93"/>
      <c r="F4" s="32" t="s">
        <v>2</v>
      </c>
      <c r="G4" s="93">
        <f>+'I. Current FY LOC Info'!G4</f>
        <v>0</v>
      </c>
      <c r="H4" s="93"/>
      <c r="I4" s="93"/>
      <c r="J4" s="32" t="s">
        <v>3</v>
      </c>
      <c r="K4" s="93">
        <f>+'I. Current FY LOC Info'!K4</f>
        <v>0</v>
      </c>
      <c r="L4" s="93"/>
      <c r="M4" s="93"/>
    </row>
    <row r="5" spans="1:15" x14ac:dyDescent="0.35">
      <c r="A5" s="12" t="s">
        <v>30</v>
      </c>
      <c r="B5" s="26"/>
      <c r="C5" s="15"/>
      <c r="D5" s="93">
        <f>'I. Current FY LOC Info'!C5</f>
        <v>0</v>
      </c>
      <c r="E5" s="93"/>
      <c r="F5" s="93"/>
      <c r="G5" s="93"/>
      <c r="H5" s="93"/>
      <c r="I5" s="93"/>
      <c r="J5" s="93"/>
      <c r="K5" s="93"/>
      <c r="L5" s="93"/>
      <c r="M5" s="93"/>
    </row>
    <row r="6" spans="1:15" x14ac:dyDescent="0.35">
      <c r="A6" s="12"/>
      <c r="B6" s="12"/>
      <c r="C6" s="13"/>
      <c r="D6" s="13"/>
      <c r="E6" s="13"/>
      <c r="F6" s="12"/>
      <c r="G6" s="12"/>
      <c r="H6" s="13"/>
      <c r="I6" s="13"/>
      <c r="J6" s="13"/>
      <c r="K6" s="12"/>
      <c r="L6" s="12"/>
      <c r="M6" s="13"/>
      <c r="N6" s="13"/>
      <c r="O6" s="13"/>
    </row>
    <row r="7" spans="1:15" x14ac:dyDescent="0.35">
      <c r="A7" s="43" t="s">
        <v>41</v>
      </c>
      <c r="B7" s="12"/>
      <c r="C7" s="13"/>
      <c r="D7" s="13"/>
      <c r="E7" s="13"/>
      <c r="F7" s="12"/>
      <c r="G7" s="12"/>
      <c r="H7" s="13"/>
      <c r="I7" s="13"/>
      <c r="J7" s="13"/>
      <c r="K7" s="12"/>
      <c r="L7" s="12"/>
      <c r="M7" s="13"/>
      <c r="N7" s="13"/>
      <c r="O7" s="49"/>
    </row>
    <row r="8" spans="1:15" x14ac:dyDescent="0.35">
      <c r="A8" s="12"/>
      <c r="B8" s="12"/>
      <c r="C8" s="13"/>
      <c r="D8" s="49"/>
      <c r="E8" s="13"/>
      <c r="F8" s="12"/>
      <c r="G8" s="12"/>
      <c r="H8" s="13"/>
      <c r="I8" s="13"/>
      <c r="J8" s="13"/>
      <c r="K8" s="12"/>
      <c r="L8" s="12"/>
      <c r="M8" s="13"/>
      <c r="N8" s="13"/>
      <c r="O8" s="13"/>
    </row>
    <row r="9" spans="1:15" x14ac:dyDescent="0.35">
      <c r="A9" s="18" t="e">
        <f>"2. Requested Rates by Level of Care for "&amp;C2</f>
        <v>#VALUE!</v>
      </c>
      <c r="B9" s="18"/>
      <c r="C9" s="18"/>
      <c r="D9" s="22"/>
      <c r="M9" s="14" t="s">
        <v>52</v>
      </c>
    </row>
    <row r="10" spans="1:15" ht="43.5" x14ac:dyDescent="0.35">
      <c r="B10" s="50" t="s">
        <v>31</v>
      </c>
      <c r="C10" s="58" t="s">
        <v>44</v>
      </c>
      <c r="D10" s="58" t="s">
        <v>32</v>
      </c>
      <c r="E10" s="59" t="s">
        <v>6</v>
      </c>
      <c r="F10" s="60" t="s">
        <v>24</v>
      </c>
      <c r="G10" s="60" t="s">
        <v>33</v>
      </c>
      <c r="H10" s="60" t="s">
        <v>34</v>
      </c>
      <c r="I10" s="60" t="s">
        <v>6</v>
      </c>
      <c r="J10" s="60" t="s">
        <v>35</v>
      </c>
      <c r="K10" s="53" t="s">
        <v>14</v>
      </c>
      <c r="M10" s="34" t="s">
        <v>43</v>
      </c>
      <c r="N10" s="35" t="str">
        <f>+Instructions!C24&amp;" Contracted Rates"</f>
        <v xml:space="preserve"> Contracted Rates</v>
      </c>
      <c r="O10" s="35" t="s">
        <v>45</v>
      </c>
    </row>
    <row r="11" spans="1:15" x14ac:dyDescent="0.35">
      <c r="B11" s="62">
        <f>+'I. Current FY LOC Info'!B11</f>
        <v>0</v>
      </c>
      <c r="C11" s="27"/>
      <c r="D11" s="27"/>
      <c r="E11" s="52">
        <f t="shared" ref="E11:E34" si="0">(C11-D11)</f>
        <v>0</v>
      </c>
      <c r="F11" s="27"/>
      <c r="G11" s="27"/>
      <c r="H11" s="29"/>
      <c r="I11" s="52">
        <f>(F11-G11)*J11</f>
        <v>0</v>
      </c>
      <c r="J11" s="29"/>
      <c r="K11" s="63">
        <f>+C11-F11</f>
        <v>0</v>
      </c>
      <c r="L11" s="71" t="str">
        <f t="shared" ref="L11:L20" si="1">IF(C11&gt;F11,"Requested Rate exceeds State Approved Rate","")</f>
        <v/>
      </c>
      <c r="M11" s="72">
        <f>+'I. Current FY LOC Info'!B11</f>
        <v>0</v>
      </c>
      <c r="N11" s="73">
        <f>+'I. Current FY LOC Info'!C11</f>
        <v>0</v>
      </c>
      <c r="O11" s="74" t="str">
        <f t="shared" ref="O11:O34" si="2">IFERROR((C11-N11)/N11,"")</f>
        <v/>
      </c>
    </row>
    <row r="12" spans="1:15" x14ac:dyDescent="0.35">
      <c r="B12" s="62">
        <f>+'I. Current FY LOC Info'!B12</f>
        <v>0</v>
      </c>
      <c r="C12" s="27"/>
      <c r="D12" s="27"/>
      <c r="E12" s="52">
        <f t="shared" si="0"/>
        <v>0</v>
      </c>
      <c r="F12" s="27"/>
      <c r="G12" s="27"/>
      <c r="H12" s="29"/>
      <c r="I12" s="52">
        <f t="shared" ref="I12:I33" si="3">(F12-G12)*J12</f>
        <v>0</v>
      </c>
      <c r="J12" s="29"/>
      <c r="K12" s="63">
        <f t="shared" ref="K12:K34" si="4">+C12-F12</f>
        <v>0</v>
      </c>
      <c r="L12" s="33" t="str">
        <f t="shared" si="1"/>
        <v/>
      </c>
      <c r="M12" s="72">
        <f>+'I. Current FY LOC Info'!B12</f>
        <v>0</v>
      </c>
      <c r="N12" s="73">
        <f>+'I. Current FY LOC Info'!C12</f>
        <v>0</v>
      </c>
      <c r="O12" s="74" t="str">
        <f t="shared" si="2"/>
        <v/>
      </c>
    </row>
    <row r="13" spans="1:15" x14ac:dyDescent="0.35">
      <c r="B13" s="62">
        <f>+'I. Current FY LOC Info'!B13</f>
        <v>0</v>
      </c>
      <c r="C13" s="27"/>
      <c r="D13" s="27"/>
      <c r="E13" s="52">
        <f t="shared" si="0"/>
        <v>0</v>
      </c>
      <c r="F13" s="27"/>
      <c r="G13" s="27"/>
      <c r="H13" s="29"/>
      <c r="I13" s="52">
        <f t="shared" si="3"/>
        <v>0</v>
      </c>
      <c r="J13" s="29"/>
      <c r="K13" s="63">
        <f t="shared" si="4"/>
        <v>0</v>
      </c>
      <c r="L13" s="33" t="str">
        <f t="shared" si="1"/>
        <v/>
      </c>
      <c r="M13" s="72">
        <f>+'I. Current FY LOC Info'!B13</f>
        <v>0</v>
      </c>
      <c r="N13" s="73">
        <f>+'I. Current FY LOC Info'!C13</f>
        <v>0</v>
      </c>
      <c r="O13" s="74" t="str">
        <f t="shared" si="2"/>
        <v/>
      </c>
    </row>
    <row r="14" spans="1:15" x14ac:dyDescent="0.35">
      <c r="B14" s="62">
        <f>+'I. Current FY LOC Info'!B14</f>
        <v>0</v>
      </c>
      <c r="C14" s="27"/>
      <c r="D14" s="27"/>
      <c r="E14" s="52">
        <f t="shared" si="0"/>
        <v>0</v>
      </c>
      <c r="F14" s="27"/>
      <c r="G14" s="27"/>
      <c r="H14" s="29"/>
      <c r="I14" s="52">
        <f t="shared" si="3"/>
        <v>0</v>
      </c>
      <c r="J14" s="29"/>
      <c r="K14" s="63">
        <f t="shared" si="4"/>
        <v>0</v>
      </c>
      <c r="L14" s="33" t="str">
        <f t="shared" si="1"/>
        <v/>
      </c>
      <c r="M14" s="72">
        <f>+'I. Current FY LOC Info'!B14</f>
        <v>0</v>
      </c>
      <c r="N14" s="73">
        <f>+'I. Current FY LOC Info'!C14</f>
        <v>0</v>
      </c>
      <c r="O14" s="74" t="str">
        <f t="shared" si="2"/>
        <v/>
      </c>
    </row>
    <row r="15" spans="1:15" x14ac:dyDescent="0.35">
      <c r="B15" s="62">
        <f>+'I. Current FY LOC Info'!B15</f>
        <v>0</v>
      </c>
      <c r="C15" s="27"/>
      <c r="D15" s="27"/>
      <c r="E15" s="52">
        <f t="shared" si="0"/>
        <v>0</v>
      </c>
      <c r="F15" s="27"/>
      <c r="G15" s="27"/>
      <c r="H15" s="29"/>
      <c r="I15" s="52">
        <f t="shared" si="3"/>
        <v>0</v>
      </c>
      <c r="J15" s="29"/>
      <c r="K15" s="63">
        <f t="shared" si="4"/>
        <v>0</v>
      </c>
      <c r="L15" s="33" t="str">
        <f t="shared" si="1"/>
        <v/>
      </c>
      <c r="M15" s="72">
        <f>+'I. Current FY LOC Info'!B15</f>
        <v>0</v>
      </c>
      <c r="N15" s="73">
        <f>+'I. Current FY LOC Info'!C15</f>
        <v>0</v>
      </c>
      <c r="O15" s="74" t="str">
        <f t="shared" si="2"/>
        <v/>
      </c>
    </row>
    <row r="16" spans="1:15" x14ac:dyDescent="0.35">
      <c r="B16" s="62">
        <f>+'I. Current FY LOC Info'!B16</f>
        <v>0</v>
      </c>
      <c r="C16" s="27"/>
      <c r="D16" s="27"/>
      <c r="E16" s="52">
        <f t="shared" si="0"/>
        <v>0</v>
      </c>
      <c r="F16" s="27"/>
      <c r="G16" s="27"/>
      <c r="H16" s="29"/>
      <c r="I16" s="52">
        <f t="shared" si="3"/>
        <v>0</v>
      </c>
      <c r="J16" s="29"/>
      <c r="K16" s="63">
        <f t="shared" si="4"/>
        <v>0</v>
      </c>
      <c r="L16" s="33" t="str">
        <f t="shared" si="1"/>
        <v/>
      </c>
      <c r="M16" s="72">
        <f>+'I. Current FY LOC Info'!B16</f>
        <v>0</v>
      </c>
      <c r="N16" s="73">
        <f>+'I. Current FY LOC Info'!C16</f>
        <v>0</v>
      </c>
      <c r="O16" s="74" t="str">
        <f t="shared" si="2"/>
        <v/>
      </c>
    </row>
    <row r="17" spans="2:15" x14ac:dyDescent="0.35">
      <c r="B17" s="62">
        <f>+'I. Current FY LOC Info'!B17</f>
        <v>0</v>
      </c>
      <c r="C17" s="27"/>
      <c r="D17" s="27"/>
      <c r="E17" s="52">
        <f t="shared" si="0"/>
        <v>0</v>
      </c>
      <c r="F17" s="27"/>
      <c r="G17" s="27"/>
      <c r="H17" s="29"/>
      <c r="I17" s="52">
        <f t="shared" si="3"/>
        <v>0</v>
      </c>
      <c r="J17" s="29"/>
      <c r="K17" s="63">
        <f t="shared" si="4"/>
        <v>0</v>
      </c>
      <c r="L17" s="33" t="str">
        <f t="shared" si="1"/>
        <v/>
      </c>
      <c r="M17" s="72">
        <f>+'I. Current FY LOC Info'!B17</f>
        <v>0</v>
      </c>
      <c r="N17" s="73">
        <f>+'I. Current FY LOC Info'!C17</f>
        <v>0</v>
      </c>
      <c r="O17" s="74" t="str">
        <f t="shared" si="2"/>
        <v/>
      </c>
    </row>
    <row r="18" spans="2:15" x14ac:dyDescent="0.35">
      <c r="B18" s="62">
        <f>+'I. Current FY LOC Info'!B18</f>
        <v>0</v>
      </c>
      <c r="C18" s="27"/>
      <c r="D18" s="27"/>
      <c r="E18" s="52">
        <f t="shared" si="0"/>
        <v>0</v>
      </c>
      <c r="F18" s="27"/>
      <c r="G18" s="27"/>
      <c r="H18" s="29"/>
      <c r="I18" s="52">
        <f t="shared" si="3"/>
        <v>0</v>
      </c>
      <c r="J18" s="29"/>
      <c r="K18" s="63">
        <f t="shared" si="4"/>
        <v>0</v>
      </c>
      <c r="L18" s="33" t="str">
        <f t="shared" si="1"/>
        <v/>
      </c>
      <c r="M18" s="72">
        <f>+'I. Current FY LOC Info'!B18</f>
        <v>0</v>
      </c>
      <c r="N18" s="73">
        <f>+'I. Current FY LOC Info'!C18</f>
        <v>0</v>
      </c>
      <c r="O18" s="74" t="str">
        <f t="shared" si="2"/>
        <v/>
      </c>
    </row>
    <row r="19" spans="2:15" x14ac:dyDescent="0.35">
      <c r="B19" s="62">
        <f>+'I. Current FY LOC Info'!B19</f>
        <v>0</v>
      </c>
      <c r="C19" s="27"/>
      <c r="D19" s="27"/>
      <c r="E19" s="52">
        <f t="shared" si="0"/>
        <v>0</v>
      </c>
      <c r="F19" s="27"/>
      <c r="G19" s="27"/>
      <c r="H19" s="29"/>
      <c r="I19" s="52">
        <f t="shared" si="3"/>
        <v>0</v>
      </c>
      <c r="J19" s="29"/>
      <c r="K19" s="63">
        <f t="shared" si="4"/>
        <v>0</v>
      </c>
      <c r="L19" s="33" t="str">
        <f t="shared" si="1"/>
        <v/>
      </c>
      <c r="M19" s="72">
        <f>+'I. Current FY LOC Info'!B19</f>
        <v>0</v>
      </c>
      <c r="N19" s="73">
        <f>+'I. Current FY LOC Info'!C19</f>
        <v>0</v>
      </c>
      <c r="O19" s="74" t="str">
        <f t="shared" si="2"/>
        <v/>
      </c>
    </row>
    <row r="20" spans="2:15" x14ac:dyDescent="0.35">
      <c r="B20" s="62">
        <f>+'I. Current FY LOC Info'!B20</f>
        <v>0</v>
      </c>
      <c r="C20" s="27"/>
      <c r="D20" s="27"/>
      <c r="E20" s="52">
        <f t="shared" si="0"/>
        <v>0</v>
      </c>
      <c r="F20" s="27"/>
      <c r="G20" s="27"/>
      <c r="H20" s="29"/>
      <c r="I20" s="52">
        <f t="shared" si="3"/>
        <v>0</v>
      </c>
      <c r="J20" s="29"/>
      <c r="K20" s="63">
        <f t="shared" si="4"/>
        <v>0</v>
      </c>
      <c r="L20" s="33" t="str">
        <f t="shared" si="1"/>
        <v/>
      </c>
      <c r="M20" s="72">
        <f>+'I. Current FY LOC Info'!B20</f>
        <v>0</v>
      </c>
      <c r="N20" s="73">
        <f>+'I. Current FY LOC Info'!C20</f>
        <v>0</v>
      </c>
      <c r="O20" s="74" t="str">
        <f t="shared" si="2"/>
        <v/>
      </c>
    </row>
    <row r="21" spans="2:15" x14ac:dyDescent="0.35">
      <c r="B21" s="62">
        <f>+'I. Current FY LOC Info'!B21</f>
        <v>0</v>
      </c>
      <c r="C21" s="27"/>
      <c r="D21" s="27"/>
      <c r="E21" s="52">
        <f t="shared" si="0"/>
        <v>0</v>
      </c>
      <c r="F21" s="27"/>
      <c r="G21" s="27"/>
      <c r="H21" s="29"/>
      <c r="I21" s="52">
        <f t="shared" si="3"/>
        <v>0</v>
      </c>
      <c r="J21" s="29"/>
      <c r="K21" s="63">
        <f t="shared" si="4"/>
        <v>0</v>
      </c>
      <c r="L21"/>
      <c r="M21" s="72">
        <f>+'I. Current FY LOC Info'!B21</f>
        <v>0</v>
      </c>
      <c r="N21" s="73">
        <f>+'I. Current FY LOC Info'!C21</f>
        <v>0</v>
      </c>
      <c r="O21" s="74" t="str">
        <f t="shared" si="2"/>
        <v/>
      </c>
    </row>
    <row r="22" spans="2:15" x14ac:dyDescent="0.35">
      <c r="B22" s="62">
        <f>+'I. Current FY LOC Info'!B22</f>
        <v>0</v>
      </c>
      <c r="C22" s="27"/>
      <c r="D22" s="27"/>
      <c r="E22" s="52">
        <f t="shared" si="0"/>
        <v>0</v>
      </c>
      <c r="F22" s="27"/>
      <c r="G22" s="27"/>
      <c r="H22" s="29"/>
      <c r="I22" s="52">
        <f t="shared" si="3"/>
        <v>0</v>
      </c>
      <c r="J22" s="29"/>
      <c r="K22" s="63">
        <f t="shared" si="4"/>
        <v>0</v>
      </c>
      <c r="L22"/>
      <c r="M22" s="72">
        <f>+'I. Current FY LOC Info'!B22</f>
        <v>0</v>
      </c>
      <c r="N22" s="73">
        <f>+'I. Current FY LOC Info'!C22</f>
        <v>0</v>
      </c>
      <c r="O22" s="74" t="str">
        <f t="shared" si="2"/>
        <v/>
      </c>
    </row>
    <row r="23" spans="2:15" x14ac:dyDescent="0.35">
      <c r="B23" s="62">
        <f>+'I. Current FY LOC Info'!B23</f>
        <v>0</v>
      </c>
      <c r="C23" s="27"/>
      <c r="D23" s="27"/>
      <c r="E23" s="52">
        <f t="shared" si="0"/>
        <v>0</v>
      </c>
      <c r="F23" s="27"/>
      <c r="G23" s="27"/>
      <c r="H23" s="29"/>
      <c r="I23" s="52">
        <f t="shared" si="3"/>
        <v>0</v>
      </c>
      <c r="J23" s="29"/>
      <c r="K23" s="63">
        <f t="shared" si="4"/>
        <v>0</v>
      </c>
      <c r="L23"/>
      <c r="M23" s="72">
        <f>+'I. Current FY LOC Info'!B23</f>
        <v>0</v>
      </c>
      <c r="N23" s="73">
        <f>+'I. Current FY LOC Info'!C23</f>
        <v>0</v>
      </c>
      <c r="O23" s="74" t="str">
        <f t="shared" si="2"/>
        <v/>
      </c>
    </row>
    <row r="24" spans="2:15" x14ac:dyDescent="0.35">
      <c r="B24" s="62">
        <f>+'I. Current FY LOC Info'!B24</f>
        <v>0</v>
      </c>
      <c r="C24" s="27"/>
      <c r="D24" s="27"/>
      <c r="E24" s="52">
        <f t="shared" si="0"/>
        <v>0</v>
      </c>
      <c r="F24" s="27"/>
      <c r="G24" s="27"/>
      <c r="H24" s="29"/>
      <c r="I24" s="52">
        <f t="shared" si="3"/>
        <v>0</v>
      </c>
      <c r="J24" s="29"/>
      <c r="K24" s="63">
        <f t="shared" si="4"/>
        <v>0</v>
      </c>
      <c r="L24"/>
      <c r="M24" s="72">
        <f>+'I. Current FY LOC Info'!B24</f>
        <v>0</v>
      </c>
      <c r="N24" s="73">
        <f>+'I. Current FY LOC Info'!C24</f>
        <v>0</v>
      </c>
      <c r="O24" s="74" t="str">
        <f t="shared" si="2"/>
        <v/>
      </c>
    </row>
    <row r="25" spans="2:15" x14ac:dyDescent="0.35">
      <c r="B25" s="62">
        <f>+'I. Current FY LOC Info'!B25</f>
        <v>0</v>
      </c>
      <c r="C25" s="27"/>
      <c r="D25" s="27"/>
      <c r="E25" s="52">
        <f t="shared" si="0"/>
        <v>0</v>
      </c>
      <c r="F25" s="27"/>
      <c r="G25" s="27"/>
      <c r="H25" s="29"/>
      <c r="I25" s="52">
        <f t="shared" si="3"/>
        <v>0</v>
      </c>
      <c r="J25" s="29"/>
      <c r="K25" s="63">
        <f t="shared" si="4"/>
        <v>0</v>
      </c>
      <c r="L25"/>
      <c r="M25" s="72">
        <f>+'I. Current FY LOC Info'!B25</f>
        <v>0</v>
      </c>
      <c r="N25" s="73">
        <f>+'I. Current FY LOC Info'!C25</f>
        <v>0</v>
      </c>
      <c r="O25" s="74" t="str">
        <f t="shared" si="2"/>
        <v/>
      </c>
    </row>
    <row r="26" spans="2:15" x14ac:dyDescent="0.35">
      <c r="B26" s="62">
        <f>+'I. Current FY LOC Info'!B26</f>
        <v>0</v>
      </c>
      <c r="C26" s="27"/>
      <c r="D26" s="27"/>
      <c r="E26" s="52">
        <f t="shared" si="0"/>
        <v>0</v>
      </c>
      <c r="F26" s="27"/>
      <c r="G26" s="27"/>
      <c r="H26" s="29"/>
      <c r="I26" s="52">
        <f t="shared" si="3"/>
        <v>0</v>
      </c>
      <c r="J26" s="29"/>
      <c r="K26" s="63">
        <f t="shared" si="4"/>
        <v>0</v>
      </c>
      <c r="L26"/>
      <c r="M26" s="72">
        <f>+'I. Current FY LOC Info'!B26</f>
        <v>0</v>
      </c>
      <c r="N26" s="73">
        <f>+'I. Current FY LOC Info'!C26</f>
        <v>0</v>
      </c>
      <c r="O26" s="74" t="str">
        <f t="shared" si="2"/>
        <v/>
      </c>
    </row>
    <row r="27" spans="2:15" x14ac:dyDescent="0.35">
      <c r="B27" s="62">
        <f>+'I. Current FY LOC Info'!B27</f>
        <v>0</v>
      </c>
      <c r="C27" s="27"/>
      <c r="D27" s="27"/>
      <c r="E27" s="52">
        <f t="shared" si="0"/>
        <v>0</v>
      </c>
      <c r="F27" s="27"/>
      <c r="G27" s="27"/>
      <c r="H27" s="29"/>
      <c r="I27" s="52">
        <f t="shared" si="3"/>
        <v>0</v>
      </c>
      <c r="J27" s="29"/>
      <c r="K27" s="63">
        <f t="shared" si="4"/>
        <v>0</v>
      </c>
      <c r="L27"/>
      <c r="M27" s="72">
        <f>+'I. Current FY LOC Info'!B27</f>
        <v>0</v>
      </c>
      <c r="N27" s="73">
        <f>+'I. Current FY LOC Info'!C27</f>
        <v>0</v>
      </c>
      <c r="O27" s="74" t="str">
        <f t="shared" si="2"/>
        <v/>
      </c>
    </row>
    <row r="28" spans="2:15" x14ac:dyDescent="0.35">
      <c r="B28" s="62">
        <f>+'I. Current FY LOC Info'!B28</f>
        <v>0</v>
      </c>
      <c r="C28" s="27"/>
      <c r="D28" s="27"/>
      <c r="E28" s="52">
        <f t="shared" si="0"/>
        <v>0</v>
      </c>
      <c r="F28" s="27"/>
      <c r="G28" s="27"/>
      <c r="H28" s="29"/>
      <c r="I28" s="52">
        <f t="shared" si="3"/>
        <v>0</v>
      </c>
      <c r="J28" s="29"/>
      <c r="K28" s="63">
        <f t="shared" si="4"/>
        <v>0</v>
      </c>
      <c r="L28"/>
      <c r="M28" s="72">
        <f>+'I. Current FY LOC Info'!B28</f>
        <v>0</v>
      </c>
      <c r="N28" s="73">
        <f>+'I. Current FY LOC Info'!C28</f>
        <v>0</v>
      </c>
      <c r="O28" s="74" t="str">
        <f t="shared" si="2"/>
        <v/>
      </c>
    </row>
    <row r="29" spans="2:15" x14ac:dyDescent="0.35">
      <c r="B29" s="62">
        <f>+'I. Current FY LOC Info'!B29</f>
        <v>0</v>
      </c>
      <c r="C29" s="27"/>
      <c r="D29" s="27"/>
      <c r="E29" s="52">
        <f t="shared" si="0"/>
        <v>0</v>
      </c>
      <c r="F29" s="27"/>
      <c r="G29" s="27"/>
      <c r="H29" s="29"/>
      <c r="I29" s="52">
        <f t="shared" si="3"/>
        <v>0</v>
      </c>
      <c r="J29" s="29"/>
      <c r="K29" s="63">
        <f t="shared" si="4"/>
        <v>0</v>
      </c>
      <c r="L29"/>
      <c r="M29" s="72">
        <f>+'I. Current FY LOC Info'!B29</f>
        <v>0</v>
      </c>
      <c r="N29" s="73">
        <f>+'I. Current FY LOC Info'!C29</f>
        <v>0</v>
      </c>
      <c r="O29" s="74" t="str">
        <f t="shared" si="2"/>
        <v/>
      </c>
    </row>
    <row r="30" spans="2:15" x14ac:dyDescent="0.35">
      <c r="B30" s="62">
        <f>+'I. Current FY LOC Info'!B30</f>
        <v>0</v>
      </c>
      <c r="C30" s="27"/>
      <c r="D30" s="27"/>
      <c r="E30" s="52">
        <f t="shared" si="0"/>
        <v>0</v>
      </c>
      <c r="F30" s="27"/>
      <c r="G30" s="27"/>
      <c r="H30" s="29"/>
      <c r="I30" s="52">
        <f t="shared" si="3"/>
        <v>0</v>
      </c>
      <c r="J30" s="29"/>
      <c r="K30" s="63">
        <f t="shared" si="4"/>
        <v>0</v>
      </c>
      <c r="L30"/>
      <c r="M30" s="72">
        <f>+'I. Current FY LOC Info'!B30</f>
        <v>0</v>
      </c>
      <c r="N30" s="73">
        <f>+'I. Current FY LOC Info'!C30</f>
        <v>0</v>
      </c>
      <c r="O30" s="74" t="str">
        <f t="shared" si="2"/>
        <v/>
      </c>
    </row>
    <row r="31" spans="2:15" x14ac:dyDescent="0.35">
      <c r="B31" s="62">
        <f>+'I. Current FY LOC Info'!B31</f>
        <v>0</v>
      </c>
      <c r="C31" s="27"/>
      <c r="D31" s="27"/>
      <c r="E31" s="52">
        <f t="shared" si="0"/>
        <v>0</v>
      </c>
      <c r="F31" s="27"/>
      <c r="G31" s="27"/>
      <c r="H31" s="29"/>
      <c r="I31" s="52">
        <f t="shared" si="3"/>
        <v>0</v>
      </c>
      <c r="J31" s="29"/>
      <c r="K31" s="63">
        <f t="shared" si="4"/>
        <v>0</v>
      </c>
      <c r="L31"/>
      <c r="M31" s="72">
        <f>+'I. Current FY LOC Info'!B31</f>
        <v>0</v>
      </c>
      <c r="N31" s="73">
        <f>+'I. Current FY LOC Info'!C31</f>
        <v>0</v>
      </c>
      <c r="O31" s="74" t="str">
        <f t="shared" si="2"/>
        <v/>
      </c>
    </row>
    <row r="32" spans="2:15" x14ac:dyDescent="0.35">
      <c r="B32" s="62">
        <f>+'I. Current FY LOC Info'!B32</f>
        <v>0</v>
      </c>
      <c r="C32" s="27"/>
      <c r="D32" s="27"/>
      <c r="E32" s="52">
        <f t="shared" si="0"/>
        <v>0</v>
      </c>
      <c r="F32" s="27"/>
      <c r="G32" s="27"/>
      <c r="H32" s="29"/>
      <c r="I32" s="52">
        <f t="shared" si="3"/>
        <v>0</v>
      </c>
      <c r="J32" s="29"/>
      <c r="K32" s="63">
        <f t="shared" si="4"/>
        <v>0</v>
      </c>
      <c r="L32"/>
      <c r="M32" s="72">
        <f>+'I. Current FY LOC Info'!B32</f>
        <v>0</v>
      </c>
      <c r="N32" s="73">
        <f>+'I. Current FY LOC Info'!C32</f>
        <v>0</v>
      </c>
      <c r="O32" s="74" t="str">
        <f t="shared" si="2"/>
        <v/>
      </c>
    </row>
    <row r="33" spans="1:15" ht="15" customHeight="1" x14ac:dyDescent="0.35">
      <c r="B33" s="62">
        <f>+'I. Current FY LOC Info'!B33</f>
        <v>0</v>
      </c>
      <c r="C33" s="27"/>
      <c r="D33" s="27"/>
      <c r="E33" s="52">
        <f t="shared" si="0"/>
        <v>0</v>
      </c>
      <c r="F33" s="27"/>
      <c r="G33" s="27"/>
      <c r="H33" s="29"/>
      <c r="I33" s="52">
        <f t="shared" si="3"/>
        <v>0</v>
      </c>
      <c r="J33" s="29"/>
      <c r="K33" s="63">
        <f t="shared" si="4"/>
        <v>0</v>
      </c>
      <c r="L33"/>
      <c r="M33" s="72">
        <f>+'I. Current FY LOC Info'!B33</f>
        <v>0</v>
      </c>
      <c r="N33" s="73">
        <f>+'I. Current FY LOC Info'!C33</f>
        <v>0</v>
      </c>
      <c r="O33" s="74" t="str">
        <f t="shared" si="2"/>
        <v/>
      </c>
    </row>
    <row r="34" spans="1:15" x14ac:dyDescent="0.35">
      <c r="B34" s="62">
        <f>+'I. Current FY LOC Info'!B34</f>
        <v>0</v>
      </c>
      <c r="C34" s="27"/>
      <c r="D34" s="27"/>
      <c r="E34" s="52">
        <f t="shared" si="0"/>
        <v>0</v>
      </c>
      <c r="F34" s="27"/>
      <c r="G34" s="27"/>
      <c r="H34" s="29"/>
      <c r="I34" s="52"/>
      <c r="J34" s="29"/>
      <c r="K34" s="63">
        <f t="shared" si="4"/>
        <v>0</v>
      </c>
      <c r="L34"/>
      <c r="M34" s="72">
        <f>+'I. Current FY LOC Info'!B34</f>
        <v>0</v>
      </c>
      <c r="N34" s="73">
        <f>+'I. Current FY LOC Info'!C34</f>
        <v>0</v>
      </c>
      <c r="O34" s="74" t="str">
        <f t="shared" si="2"/>
        <v/>
      </c>
    </row>
    <row r="37" spans="1:15" ht="15" thickBot="1" x14ac:dyDescent="0.4">
      <c r="A37" s="14" t="s">
        <v>42</v>
      </c>
    </row>
    <row r="38" spans="1:15" x14ac:dyDescent="0.35">
      <c r="A38" s="84"/>
      <c r="B38" s="85"/>
      <c r="C38" s="85"/>
      <c r="D38" s="85"/>
      <c r="E38" s="85"/>
      <c r="F38" s="85"/>
      <c r="G38" s="85"/>
      <c r="H38" s="85"/>
      <c r="I38" s="85"/>
      <c r="J38" s="85"/>
      <c r="K38" s="85"/>
      <c r="L38" s="85"/>
      <c r="M38" s="85"/>
      <c r="N38" s="86"/>
    </row>
    <row r="39" spans="1:15" x14ac:dyDescent="0.35">
      <c r="A39" s="87"/>
      <c r="B39" s="88"/>
      <c r="C39" s="88"/>
      <c r="D39" s="88"/>
      <c r="E39" s="88"/>
      <c r="F39" s="88"/>
      <c r="G39" s="88"/>
      <c r="H39" s="88"/>
      <c r="I39" s="88"/>
      <c r="J39" s="88"/>
      <c r="K39" s="88"/>
      <c r="L39" s="88"/>
      <c r="M39" s="88"/>
      <c r="N39" s="89"/>
    </row>
    <row r="40" spans="1:15" x14ac:dyDescent="0.35">
      <c r="A40" s="87"/>
      <c r="B40" s="88"/>
      <c r="C40" s="88"/>
      <c r="D40" s="88"/>
      <c r="E40" s="88"/>
      <c r="F40" s="88"/>
      <c r="G40" s="88"/>
      <c r="H40" s="88"/>
      <c r="I40" s="88"/>
      <c r="J40" s="88"/>
      <c r="K40" s="88"/>
      <c r="L40" s="88"/>
      <c r="M40" s="88"/>
      <c r="N40" s="89"/>
    </row>
    <row r="41" spans="1:15" x14ac:dyDescent="0.35">
      <c r="A41" s="87"/>
      <c r="B41" s="88"/>
      <c r="C41" s="88"/>
      <c r="D41" s="88"/>
      <c r="E41" s="88"/>
      <c r="F41" s="88"/>
      <c r="G41" s="88"/>
      <c r="H41" s="88"/>
      <c r="I41" s="88"/>
      <c r="J41" s="88"/>
      <c r="K41" s="88"/>
      <c r="L41" s="88"/>
      <c r="M41" s="88"/>
      <c r="N41" s="89"/>
    </row>
    <row r="42" spans="1:15" x14ac:dyDescent="0.35">
      <c r="A42" s="87"/>
      <c r="B42" s="88"/>
      <c r="C42" s="88"/>
      <c r="D42" s="88"/>
      <c r="E42" s="88"/>
      <c r="F42" s="88"/>
      <c r="G42" s="88"/>
      <c r="H42" s="88"/>
      <c r="I42" s="88"/>
      <c r="J42" s="88"/>
      <c r="K42" s="88"/>
      <c r="L42" s="88"/>
      <c r="M42" s="88"/>
      <c r="N42" s="89"/>
    </row>
    <row r="43" spans="1:15" x14ac:dyDescent="0.35">
      <c r="A43" s="87"/>
      <c r="B43" s="88"/>
      <c r="C43" s="88"/>
      <c r="D43" s="88"/>
      <c r="E43" s="88"/>
      <c r="F43" s="88"/>
      <c r="G43" s="88"/>
      <c r="H43" s="88"/>
      <c r="I43" s="88"/>
      <c r="J43" s="88"/>
      <c r="K43" s="88"/>
      <c r="L43" s="88"/>
      <c r="M43" s="88"/>
      <c r="N43" s="89"/>
    </row>
    <row r="44" spans="1:15" x14ac:dyDescent="0.35">
      <c r="A44" s="87"/>
      <c r="B44" s="88"/>
      <c r="C44" s="88"/>
      <c r="D44" s="88"/>
      <c r="E44" s="88"/>
      <c r="F44" s="88"/>
      <c r="G44" s="88"/>
      <c r="H44" s="88"/>
      <c r="I44" s="88"/>
      <c r="J44" s="88"/>
      <c r="K44" s="88"/>
      <c r="L44" s="88"/>
      <c r="M44" s="88"/>
      <c r="N44" s="89"/>
    </row>
    <row r="45" spans="1:15" x14ac:dyDescent="0.35">
      <c r="A45" s="87"/>
      <c r="B45" s="88"/>
      <c r="C45" s="88"/>
      <c r="D45" s="88"/>
      <c r="E45" s="88"/>
      <c r="F45" s="88"/>
      <c r="G45" s="88"/>
      <c r="H45" s="88"/>
      <c r="I45" s="88"/>
      <c r="J45" s="88"/>
      <c r="K45" s="88"/>
      <c r="L45" s="88"/>
      <c r="M45" s="88"/>
      <c r="N45" s="89"/>
    </row>
    <row r="46" spans="1:15" x14ac:dyDescent="0.35">
      <c r="A46" s="87"/>
      <c r="B46" s="88"/>
      <c r="C46" s="88"/>
      <c r="D46" s="88"/>
      <c r="E46" s="88"/>
      <c r="F46" s="88"/>
      <c r="G46" s="88"/>
      <c r="H46" s="88"/>
      <c r="I46" s="88"/>
      <c r="J46" s="88"/>
      <c r="K46" s="88"/>
      <c r="L46" s="88"/>
      <c r="M46" s="88"/>
      <c r="N46" s="89"/>
    </row>
    <row r="47" spans="1:15" x14ac:dyDescent="0.35">
      <c r="A47" s="87"/>
      <c r="B47" s="88"/>
      <c r="C47" s="88"/>
      <c r="D47" s="88"/>
      <c r="E47" s="88"/>
      <c r="F47" s="88"/>
      <c r="G47" s="88"/>
      <c r="H47" s="88"/>
      <c r="I47" s="88"/>
      <c r="J47" s="88"/>
      <c r="K47" s="88"/>
      <c r="L47" s="88"/>
      <c r="M47" s="88"/>
      <c r="N47" s="89"/>
    </row>
    <row r="48" spans="1:15" x14ac:dyDescent="0.35">
      <c r="A48" s="87"/>
      <c r="B48" s="88"/>
      <c r="C48" s="88"/>
      <c r="D48" s="88"/>
      <c r="E48" s="88"/>
      <c r="F48" s="88"/>
      <c r="G48" s="88"/>
      <c r="H48" s="88"/>
      <c r="I48" s="88"/>
      <c r="J48" s="88"/>
      <c r="K48" s="88"/>
      <c r="L48" s="88"/>
      <c r="M48" s="88"/>
      <c r="N48" s="89"/>
    </row>
    <row r="49" spans="1:14" x14ac:dyDescent="0.35">
      <c r="A49" s="87"/>
      <c r="B49" s="88"/>
      <c r="C49" s="88"/>
      <c r="D49" s="88"/>
      <c r="E49" s="88"/>
      <c r="F49" s="88"/>
      <c r="G49" s="88"/>
      <c r="H49" s="88"/>
      <c r="I49" s="88"/>
      <c r="J49" s="88"/>
      <c r="K49" s="88"/>
      <c r="L49" s="88"/>
      <c r="M49" s="88"/>
      <c r="N49" s="89"/>
    </row>
    <row r="50" spans="1:14" x14ac:dyDescent="0.35">
      <c r="A50" s="87"/>
      <c r="B50" s="88"/>
      <c r="C50" s="88"/>
      <c r="D50" s="88"/>
      <c r="E50" s="88"/>
      <c r="F50" s="88"/>
      <c r="G50" s="88"/>
      <c r="H50" s="88"/>
      <c r="I50" s="88"/>
      <c r="J50" s="88"/>
      <c r="K50" s="88"/>
      <c r="L50" s="88"/>
      <c r="M50" s="88"/>
      <c r="N50" s="89"/>
    </row>
    <row r="51" spans="1:14" x14ac:dyDescent="0.35">
      <c r="A51" s="87"/>
      <c r="B51" s="88"/>
      <c r="C51" s="88"/>
      <c r="D51" s="88"/>
      <c r="E51" s="88"/>
      <c r="F51" s="88"/>
      <c r="G51" s="88"/>
      <c r="H51" s="88"/>
      <c r="I51" s="88"/>
      <c r="J51" s="88"/>
      <c r="K51" s="88"/>
      <c r="L51" s="88"/>
      <c r="M51" s="88"/>
      <c r="N51" s="89"/>
    </row>
    <row r="52" spans="1:14" x14ac:dyDescent="0.35">
      <c r="A52" s="87"/>
      <c r="B52" s="88"/>
      <c r="C52" s="88"/>
      <c r="D52" s="88"/>
      <c r="E52" s="88"/>
      <c r="F52" s="88"/>
      <c r="G52" s="88"/>
      <c r="H52" s="88"/>
      <c r="I52" s="88"/>
      <c r="J52" s="88"/>
      <c r="K52" s="88"/>
      <c r="L52" s="88"/>
      <c r="M52" s="88"/>
      <c r="N52" s="89"/>
    </row>
    <row r="53" spans="1:14" x14ac:dyDescent="0.35">
      <c r="A53" s="87"/>
      <c r="B53" s="88"/>
      <c r="C53" s="88"/>
      <c r="D53" s="88"/>
      <c r="E53" s="88"/>
      <c r="F53" s="88"/>
      <c r="G53" s="88"/>
      <c r="H53" s="88"/>
      <c r="I53" s="88"/>
      <c r="J53" s="88"/>
      <c r="K53" s="88"/>
      <c r="L53" s="88"/>
      <c r="M53" s="88"/>
      <c r="N53" s="89"/>
    </row>
    <row r="54" spans="1:14" x14ac:dyDescent="0.35">
      <c r="A54" s="87"/>
      <c r="B54" s="88"/>
      <c r="C54" s="88"/>
      <c r="D54" s="88"/>
      <c r="E54" s="88"/>
      <c r="F54" s="88"/>
      <c r="G54" s="88"/>
      <c r="H54" s="88"/>
      <c r="I54" s="88"/>
      <c r="J54" s="88"/>
      <c r="K54" s="88"/>
      <c r="L54" s="88"/>
      <c r="M54" s="88"/>
      <c r="N54" s="89"/>
    </row>
    <row r="55" spans="1:14" x14ac:dyDescent="0.35">
      <c r="A55" s="87"/>
      <c r="B55" s="88"/>
      <c r="C55" s="88"/>
      <c r="D55" s="88"/>
      <c r="E55" s="88"/>
      <c r="F55" s="88"/>
      <c r="G55" s="88"/>
      <c r="H55" s="88"/>
      <c r="I55" s="88"/>
      <c r="J55" s="88"/>
      <c r="K55" s="88"/>
      <c r="L55" s="88"/>
      <c r="M55" s="88"/>
      <c r="N55" s="89"/>
    </row>
    <row r="56" spans="1:14" ht="15" thickBot="1" x14ac:dyDescent="0.4">
      <c r="A56" s="90"/>
      <c r="B56" s="91"/>
      <c r="C56" s="91"/>
      <c r="D56" s="91"/>
      <c r="E56" s="91"/>
      <c r="F56" s="91"/>
      <c r="G56" s="91"/>
      <c r="H56" s="91"/>
      <c r="I56" s="91"/>
      <c r="J56" s="91"/>
      <c r="K56" s="91"/>
      <c r="L56" s="91"/>
      <c r="M56" s="91"/>
      <c r="N56" s="92"/>
    </row>
  </sheetData>
  <sheetProtection algorithmName="SHA-512" hashValue="Ij5iqUsmjMft8N2Xi0a7JQIxbkBda/70zig3T/PJv9OTjej+aqsaFNvJha6PTR7yVdrtbExQsEim5pUSInANBg==" saltValue="hzwAndQe3z5c3xn+iENNFA==" spinCount="100000" sheet="1" selectLockedCells="1"/>
  <mergeCells count="8">
    <mergeCell ref="A38:N56"/>
    <mergeCell ref="K4:M4"/>
    <mergeCell ref="G4:I4"/>
    <mergeCell ref="C3:E3"/>
    <mergeCell ref="C4:E4"/>
    <mergeCell ref="G3:I3"/>
    <mergeCell ref="K3:M3"/>
    <mergeCell ref="D5:M5"/>
  </mergeCells>
  <conditionalFormatting sqref="C3:E4">
    <cfRule type="cellIs" dxfId="141" priority="7" operator="equal">
      <formula>0</formula>
    </cfRule>
    <cfRule type="cellIs" dxfId="140" priority="8" operator="equal">
      <formula>0</formula>
    </cfRule>
  </conditionalFormatting>
  <conditionalFormatting sqref="D5">
    <cfRule type="cellIs" dxfId="139" priority="11" operator="equal">
      <formula>0</formula>
    </cfRule>
    <cfRule type="cellIs" dxfId="138" priority="12" operator="equal">
      <formula>0</formula>
    </cfRule>
  </conditionalFormatting>
  <conditionalFormatting sqref="G3:I4">
    <cfRule type="cellIs" dxfId="137" priority="3" operator="equal">
      <formula>0</formula>
    </cfRule>
    <cfRule type="cellIs" dxfId="136" priority="4" operator="equal">
      <formula>0</formula>
    </cfRule>
  </conditionalFormatting>
  <conditionalFormatting sqref="K3:M4">
    <cfRule type="cellIs" dxfId="135" priority="1" operator="equal">
      <formula>0</formula>
    </cfRule>
    <cfRule type="cellIs" dxfId="134" priority="2" operator="equal">
      <formula>0</formula>
    </cfRule>
  </conditionalFormatting>
  <pageMargins left="0.7" right="0.7" top="0.75" bottom="0.75" header="0.3" footer="0.3"/>
  <pageSetup scale="68" orientation="landscape" r:id="rId1"/>
  <headerFooter>
    <oddHeader>&amp;C&amp;12
PROVIDER REQUEST FOR NEEDS BASED BUDGET INCLUSION</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59999389629810485"/>
    <pageSetUpPr fitToPage="1"/>
  </sheetPr>
  <dimension ref="A1:O29"/>
  <sheetViews>
    <sheetView showGridLines="0" zoomScaleNormal="100" workbookViewId="0">
      <selection activeCell="E8" sqref="E8:G8"/>
    </sheetView>
  </sheetViews>
  <sheetFormatPr defaultColWidth="9.1796875" defaultRowHeight="14.5" x14ac:dyDescent="0.35"/>
  <cols>
    <col min="1" max="4" width="9.1796875" style="11"/>
    <col min="5" max="5" width="11.453125" style="11" customWidth="1"/>
    <col min="6" max="6" width="7.54296875" style="11" customWidth="1"/>
    <col min="7" max="7" width="11" style="11" customWidth="1"/>
    <col min="8" max="8" width="9.1796875" style="11"/>
    <col min="9" max="9" width="9.1796875" style="11" customWidth="1"/>
    <col min="10" max="11" width="9.1796875" style="11"/>
    <col min="12" max="12" width="9.54296875" style="11" customWidth="1"/>
    <col min="13" max="18" width="9.1796875" style="11"/>
    <col min="19" max="19" width="10.54296875" style="11" customWidth="1"/>
    <col min="20" max="16384" width="9.1796875" style="11"/>
  </cols>
  <sheetData>
    <row r="1" spans="1:15" x14ac:dyDescent="0.35">
      <c r="A1" s="107" t="s">
        <v>86</v>
      </c>
      <c r="B1" s="107"/>
      <c r="C1" s="107"/>
      <c r="D1" s="107"/>
      <c r="E1" s="107"/>
      <c r="F1" s="107"/>
      <c r="G1" s="107"/>
      <c r="H1" s="107"/>
      <c r="I1" s="107"/>
      <c r="J1" s="107"/>
      <c r="K1" s="107"/>
      <c r="L1" s="107"/>
      <c r="M1" s="107"/>
      <c r="N1" s="107"/>
      <c r="O1" s="107"/>
    </row>
    <row r="2" spans="1:15" x14ac:dyDescent="0.35">
      <c r="A2" s="20" t="s">
        <v>63</v>
      </c>
      <c r="B2" s="20"/>
      <c r="C2" s="109" t="e">
        <f>+Instructions!C26</f>
        <v>#VALUE!</v>
      </c>
      <c r="D2" s="109"/>
      <c r="E2" s="109"/>
      <c r="F2" s="20"/>
      <c r="G2" s="20"/>
      <c r="H2" s="20"/>
      <c r="I2" s="20"/>
      <c r="J2" s="20"/>
      <c r="K2" s="20"/>
      <c r="L2" s="20"/>
      <c r="M2" s="20"/>
      <c r="N2" s="20"/>
      <c r="O2" s="20"/>
    </row>
    <row r="3" spans="1:15" x14ac:dyDescent="0.35">
      <c r="A3" s="108" t="s">
        <v>0</v>
      </c>
      <c r="B3" s="108"/>
      <c r="C3" s="93">
        <f>+'I. Current FY LOC Info'!C3</f>
        <v>0</v>
      </c>
      <c r="D3" s="93"/>
      <c r="E3" s="93"/>
      <c r="F3" s="108" t="s">
        <v>2</v>
      </c>
      <c r="G3" s="108"/>
      <c r="H3" s="94">
        <f>+'I. Current FY LOC Info'!G3</f>
        <v>0</v>
      </c>
      <c r="I3" s="94"/>
      <c r="J3" s="94"/>
      <c r="K3" s="108" t="s">
        <v>3</v>
      </c>
      <c r="L3" s="108"/>
      <c r="M3" s="94">
        <f>+'I. Current FY LOC Info'!K3</f>
        <v>0</v>
      </c>
      <c r="N3" s="94"/>
      <c r="O3" s="94"/>
    </row>
    <row r="4" spans="1:15" x14ac:dyDescent="0.35">
      <c r="A4" s="108" t="s">
        <v>1</v>
      </c>
      <c r="B4" s="108"/>
      <c r="C4" s="93">
        <f>'I. Current FY LOC Info'!C4:E4</f>
        <v>0</v>
      </c>
      <c r="D4" s="93"/>
      <c r="E4" s="93"/>
      <c r="F4" s="108" t="s">
        <v>2</v>
      </c>
      <c r="G4" s="108"/>
      <c r="H4" s="93">
        <f>+'I. Current FY LOC Info'!G4</f>
        <v>0</v>
      </c>
      <c r="I4" s="93"/>
      <c r="J4" s="93"/>
      <c r="K4" s="108" t="s">
        <v>3</v>
      </c>
      <c r="L4" s="108"/>
      <c r="M4" s="93">
        <f>+'I. Current FY LOC Info'!K4</f>
        <v>0</v>
      </c>
      <c r="N4" s="93"/>
      <c r="O4" s="93"/>
    </row>
    <row r="6" spans="1:15" x14ac:dyDescent="0.35">
      <c r="A6" s="18" t="s">
        <v>66</v>
      </c>
      <c r="B6"/>
      <c r="C6"/>
      <c r="D6"/>
      <c r="E6"/>
      <c r="F6"/>
    </row>
    <row r="7" spans="1:15" ht="15" customHeight="1" x14ac:dyDescent="0.35">
      <c r="B7" s="106" t="s">
        <v>7</v>
      </c>
      <c r="C7" s="106"/>
      <c r="D7" s="106"/>
      <c r="E7" s="106" t="s">
        <v>8</v>
      </c>
      <c r="F7" s="106"/>
      <c r="G7" s="106"/>
      <c r="H7" s="106" t="s">
        <v>9</v>
      </c>
      <c r="I7" s="106"/>
      <c r="J7" s="106"/>
      <c r="K7" s="106"/>
      <c r="L7" s="106"/>
      <c r="M7" s="106"/>
      <c r="N7" s="106"/>
      <c r="O7" s="106"/>
    </row>
    <row r="8" spans="1:15" ht="30" customHeight="1" x14ac:dyDescent="0.35">
      <c r="B8" s="100" t="s">
        <v>16</v>
      </c>
      <c r="C8" s="101"/>
      <c r="D8" s="102"/>
      <c r="E8" s="103"/>
      <c r="F8" s="104"/>
      <c r="G8" s="105"/>
      <c r="H8" s="115" t="s">
        <v>88</v>
      </c>
      <c r="I8" s="116"/>
      <c r="J8" s="116"/>
      <c r="K8" s="116"/>
      <c r="L8" s="116"/>
      <c r="M8" s="116"/>
      <c r="N8" s="116"/>
      <c r="O8" s="117"/>
    </row>
    <row r="9" spans="1:15" ht="30" customHeight="1" x14ac:dyDescent="0.35">
      <c r="B9" s="100" t="s">
        <v>15</v>
      </c>
      <c r="C9" s="101"/>
      <c r="D9" s="102"/>
      <c r="E9" s="103"/>
      <c r="F9" s="104"/>
      <c r="G9" s="105"/>
      <c r="H9" s="115"/>
      <c r="I9" s="116"/>
      <c r="J9" s="116"/>
      <c r="K9" s="116"/>
      <c r="L9" s="116"/>
      <c r="M9" s="116"/>
      <c r="N9" s="116"/>
      <c r="O9" s="117"/>
    </row>
    <row r="10" spans="1:15" ht="30" customHeight="1" x14ac:dyDescent="0.35">
      <c r="B10" s="100" t="s">
        <v>17</v>
      </c>
      <c r="C10" s="101"/>
      <c r="D10" s="102"/>
      <c r="E10" s="103"/>
      <c r="F10" s="104"/>
      <c r="G10" s="105"/>
      <c r="H10" s="115"/>
      <c r="I10" s="116"/>
      <c r="J10" s="116"/>
      <c r="K10" s="116"/>
      <c r="L10" s="116"/>
      <c r="M10" s="116"/>
      <c r="N10" s="116"/>
      <c r="O10" s="117"/>
    </row>
    <row r="11" spans="1:15" ht="30" customHeight="1" x14ac:dyDescent="0.35">
      <c r="B11" s="100" t="s">
        <v>18</v>
      </c>
      <c r="C11" s="101"/>
      <c r="D11" s="102"/>
      <c r="E11" s="103"/>
      <c r="F11" s="104"/>
      <c r="G11" s="105"/>
      <c r="H11" s="115"/>
      <c r="I11" s="116"/>
      <c r="J11" s="116"/>
      <c r="K11" s="116"/>
      <c r="L11" s="116"/>
      <c r="M11" s="116"/>
      <c r="N11" s="116"/>
      <c r="O11" s="117"/>
    </row>
    <row r="12" spans="1:15" ht="30" customHeight="1" x14ac:dyDescent="0.35">
      <c r="B12" s="100" t="s">
        <v>23</v>
      </c>
      <c r="C12" s="101"/>
      <c r="D12" s="102"/>
      <c r="E12" s="103"/>
      <c r="F12" s="104"/>
      <c r="G12" s="105"/>
      <c r="H12" s="113"/>
      <c r="I12" s="81"/>
      <c r="J12" s="81"/>
      <c r="K12" s="81"/>
      <c r="L12" s="81"/>
      <c r="M12" s="81"/>
      <c r="N12" s="81"/>
      <c r="O12" s="114"/>
    </row>
    <row r="13" spans="1:15" ht="30" customHeight="1" x14ac:dyDescent="0.35">
      <c r="B13" s="100" t="s">
        <v>19</v>
      </c>
      <c r="C13" s="101"/>
      <c r="D13" s="102"/>
      <c r="E13" s="103"/>
      <c r="F13" s="104"/>
      <c r="G13" s="105"/>
      <c r="H13" s="115"/>
      <c r="I13" s="116"/>
      <c r="J13" s="116"/>
      <c r="K13" s="116"/>
      <c r="L13" s="116"/>
      <c r="M13" s="116"/>
      <c r="N13" s="116"/>
      <c r="O13" s="117"/>
    </row>
    <row r="14" spans="1:15" ht="30" customHeight="1" x14ac:dyDescent="0.35">
      <c r="B14" s="100" t="s">
        <v>20</v>
      </c>
      <c r="C14" s="101"/>
      <c r="D14" s="102"/>
      <c r="E14" s="103"/>
      <c r="F14" s="104"/>
      <c r="G14" s="105"/>
      <c r="H14" s="115"/>
      <c r="I14" s="116"/>
      <c r="J14" s="116"/>
      <c r="K14" s="116"/>
      <c r="L14" s="116"/>
      <c r="M14" s="116"/>
      <c r="N14" s="116"/>
      <c r="O14" s="117"/>
    </row>
    <row r="15" spans="1:15" ht="30" customHeight="1" x14ac:dyDescent="0.35">
      <c r="B15" s="100" t="s">
        <v>21</v>
      </c>
      <c r="C15" s="101"/>
      <c r="D15" s="102"/>
      <c r="E15" s="103"/>
      <c r="F15" s="104"/>
      <c r="G15" s="105"/>
      <c r="H15" s="115"/>
      <c r="I15" s="116"/>
      <c r="J15" s="116"/>
      <c r="K15" s="116"/>
      <c r="L15" s="116"/>
      <c r="M15" s="116"/>
      <c r="N15" s="116"/>
      <c r="O15" s="117"/>
    </row>
    <row r="16" spans="1:15" ht="30" customHeight="1" x14ac:dyDescent="0.35">
      <c r="B16" s="100" t="s">
        <v>54</v>
      </c>
      <c r="C16" s="101"/>
      <c r="D16" s="102"/>
      <c r="E16" s="103"/>
      <c r="F16" s="104"/>
      <c r="G16" s="105"/>
      <c r="H16" s="115"/>
      <c r="I16" s="116"/>
      <c r="J16" s="116"/>
      <c r="K16" s="116"/>
      <c r="L16" s="116"/>
      <c r="M16" s="116"/>
      <c r="N16" s="116"/>
      <c r="O16" s="117"/>
    </row>
    <row r="17" spans="1:15" ht="30" customHeight="1" x14ac:dyDescent="0.35">
      <c r="B17" s="100" t="s">
        <v>54</v>
      </c>
      <c r="C17" s="101"/>
      <c r="D17" s="102"/>
      <c r="E17" s="103"/>
      <c r="F17" s="104"/>
      <c r="G17" s="105"/>
      <c r="H17" s="110"/>
      <c r="I17" s="111"/>
      <c r="J17" s="111"/>
      <c r="K17" s="111"/>
      <c r="L17" s="111"/>
      <c r="M17" s="111"/>
      <c r="N17" s="111"/>
      <c r="O17" s="112"/>
    </row>
    <row r="18" spans="1:15" ht="30" customHeight="1" x14ac:dyDescent="0.35">
      <c r="B18" s="100" t="s">
        <v>54</v>
      </c>
      <c r="C18" s="101"/>
      <c r="D18" s="102"/>
      <c r="E18" s="103"/>
      <c r="F18" s="104"/>
      <c r="G18" s="105"/>
      <c r="H18" s="110"/>
      <c r="I18" s="111"/>
      <c r="J18" s="111"/>
      <c r="K18" s="111"/>
      <c r="L18" s="111"/>
      <c r="M18" s="111"/>
      <c r="N18" s="111"/>
      <c r="O18" s="112"/>
    </row>
    <row r="19" spans="1:15" x14ac:dyDescent="0.35">
      <c r="B19" s="95" t="s">
        <v>10</v>
      </c>
      <c r="C19" s="93"/>
      <c r="D19" s="96"/>
      <c r="E19" s="97">
        <f>SUM(E8:E18)</f>
        <v>0</v>
      </c>
      <c r="F19" s="98"/>
      <c r="G19" s="99"/>
      <c r="H19" s="113"/>
      <c r="I19" s="81"/>
      <c r="J19" s="81"/>
      <c r="K19" s="81"/>
      <c r="L19" s="81"/>
      <c r="M19" s="81"/>
      <c r="N19" s="81"/>
      <c r="O19" s="114"/>
    </row>
    <row r="21" spans="1:15" ht="30" customHeight="1" x14ac:dyDescent="0.35">
      <c r="A21" s="118" t="s">
        <v>76</v>
      </c>
      <c r="B21" s="118"/>
      <c r="C21" s="118"/>
      <c r="D21" s="118"/>
      <c r="E21" s="118"/>
      <c r="F21" s="118"/>
      <c r="G21" s="118"/>
      <c r="H21" s="118"/>
      <c r="I21" s="118"/>
      <c r="J21" s="118"/>
      <c r="K21" s="118"/>
      <c r="L21" s="118"/>
      <c r="M21" s="118"/>
      <c r="N21" s="118"/>
      <c r="O21" s="118"/>
    </row>
    <row r="22" spans="1:15" ht="15" customHeight="1" x14ac:dyDescent="0.35">
      <c r="B22" s="119" t="s">
        <v>46</v>
      </c>
      <c r="C22" s="119"/>
      <c r="D22" s="121" t="s">
        <v>47</v>
      </c>
      <c r="E22" s="121"/>
      <c r="F22"/>
      <c r="G22"/>
    </row>
    <row r="23" spans="1:15" x14ac:dyDescent="0.35">
      <c r="B23" s="120"/>
      <c r="C23" s="120"/>
      <c r="D23" s="122"/>
      <c r="E23" s="122"/>
      <c r="F23"/>
      <c r="G23"/>
    </row>
    <row r="24" spans="1:15" x14ac:dyDescent="0.35">
      <c r="B24" s="123" t="s">
        <v>88</v>
      </c>
      <c r="C24" s="124"/>
      <c r="D24" s="125">
        <f>IFERROR(E19/B24,0)</f>
        <v>0</v>
      </c>
      <c r="E24" s="126"/>
      <c r="F24"/>
      <c r="G24"/>
    </row>
    <row r="26" spans="1:15" x14ac:dyDescent="0.35">
      <c r="A26" s="127" t="s">
        <v>67</v>
      </c>
      <c r="B26" s="127"/>
      <c r="C26" s="127"/>
      <c r="D26" s="127"/>
      <c r="E26" s="127"/>
      <c r="F26" s="127"/>
      <c r="G26" s="127"/>
    </row>
    <row r="27" spans="1:15" ht="15" customHeight="1" x14ac:dyDescent="0.35">
      <c r="A27"/>
      <c r="B27" s="119" t="s">
        <v>48</v>
      </c>
      <c r="C27" s="119"/>
      <c r="D27" s="121" t="s">
        <v>47</v>
      </c>
      <c r="E27" s="121"/>
      <c r="F27" s="128" t="s">
        <v>49</v>
      </c>
      <c r="G27" s="128"/>
    </row>
    <row r="28" spans="1:15" x14ac:dyDescent="0.35">
      <c r="A28"/>
      <c r="B28" s="120"/>
      <c r="C28" s="120"/>
      <c r="D28" s="122"/>
      <c r="E28" s="122"/>
      <c r="F28" s="106"/>
      <c r="G28" s="106"/>
    </row>
    <row r="29" spans="1:15" x14ac:dyDescent="0.35">
      <c r="B29" s="113" t="s">
        <v>88</v>
      </c>
      <c r="C29" s="114"/>
      <c r="D29" s="125">
        <f>D24</f>
        <v>0</v>
      </c>
      <c r="E29" s="126"/>
      <c r="F29" s="129" t="e">
        <f>B29*D29</f>
        <v>#VALUE!</v>
      </c>
      <c r="G29" s="130"/>
    </row>
  </sheetData>
  <sheetProtection algorithmName="SHA-512" hashValue="G7z+svxho/x8Wc3RXLHQg9hb/TfBqKocGDtnmZjGs/88QtSZCyHYWUJMjPv/38Mo79NLkp0nAUa4fAbZC/A+Hw==" saltValue="lHEmqUaHZrl8uKTwOgHwwA==" spinCount="100000" sheet="1" objects="1" scenarios="1" selectLockedCells="1"/>
  <mergeCells count="65">
    <mergeCell ref="A26:G26"/>
    <mergeCell ref="B27:C28"/>
    <mergeCell ref="D27:E28"/>
    <mergeCell ref="F27:G28"/>
    <mergeCell ref="B29:C29"/>
    <mergeCell ref="D29:E29"/>
    <mergeCell ref="F29:G29"/>
    <mergeCell ref="A21:O21"/>
    <mergeCell ref="B22:C23"/>
    <mergeCell ref="D22:E23"/>
    <mergeCell ref="B24:C24"/>
    <mergeCell ref="D24:E24"/>
    <mergeCell ref="H17:O17"/>
    <mergeCell ref="H18:O18"/>
    <mergeCell ref="H19:O19"/>
    <mergeCell ref="H7:O7"/>
    <mergeCell ref="H8:O8"/>
    <mergeCell ref="H9:O9"/>
    <mergeCell ref="H10:O10"/>
    <mergeCell ref="H11:O11"/>
    <mergeCell ref="H14:O14"/>
    <mergeCell ref="H15:O15"/>
    <mergeCell ref="H13:O13"/>
    <mergeCell ref="H16:O16"/>
    <mergeCell ref="H12:O12"/>
    <mergeCell ref="A1:O1"/>
    <mergeCell ref="M3:O3"/>
    <mergeCell ref="A4:B4"/>
    <mergeCell ref="C4:E4"/>
    <mergeCell ref="F4:G4"/>
    <mergeCell ref="H4:J4"/>
    <mergeCell ref="K4:L4"/>
    <mergeCell ref="M4:O4"/>
    <mergeCell ref="H3:J3"/>
    <mergeCell ref="A3:B3"/>
    <mergeCell ref="F3:G3"/>
    <mergeCell ref="C3:E3"/>
    <mergeCell ref="K3:L3"/>
    <mergeCell ref="C2:E2"/>
    <mergeCell ref="E10:G10"/>
    <mergeCell ref="B10:D10"/>
    <mergeCell ref="B9:D9"/>
    <mergeCell ref="B12:D12"/>
    <mergeCell ref="E11:G11"/>
    <mergeCell ref="B11:D11"/>
    <mergeCell ref="E12:G12"/>
    <mergeCell ref="B7:D7"/>
    <mergeCell ref="E7:G7"/>
    <mergeCell ref="B8:D8"/>
    <mergeCell ref="E8:G8"/>
    <mergeCell ref="E9:G9"/>
    <mergeCell ref="B19:D19"/>
    <mergeCell ref="E19:G19"/>
    <mergeCell ref="B13:D13"/>
    <mergeCell ref="B16:D16"/>
    <mergeCell ref="B15:D15"/>
    <mergeCell ref="B18:D18"/>
    <mergeCell ref="B17:D17"/>
    <mergeCell ref="E13:G13"/>
    <mergeCell ref="E14:G14"/>
    <mergeCell ref="E15:G15"/>
    <mergeCell ref="E16:G16"/>
    <mergeCell ref="E17:G17"/>
    <mergeCell ref="E18:G18"/>
    <mergeCell ref="B14:D14"/>
  </mergeCells>
  <conditionalFormatting sqref="C2:E4 H3:J4 M3:O4">
    <cfRule type="cellIs" dxfId="133" priority="1" operator="equal">
      <formula>0</formula>
    </cfRule>
  </conditionalFormatting>
  <conditionalFormatting sqref="C2:E4">
    <cfRule type="cellIs" dxfId="132" priority="2" operator="equal">
      <formula>0</formula>
    </cfRule>
  </conditionalFormatting>
  <conditionalFormatting sqref="H3:J4 M3:O4">
    <cfRule type="cellIs" dxfId="131" priority="18" operator="equal">
      <formula>0</formula>
    </cfRule>
  </conditionalFormatting>
  <dataValidations count="1">
    <dataValidation allowBlank="1" showInputMessage="1" showErrorMessage="1" prompt="To enter a decrease amount enter a minus sign, followed by the number" sqref="E7:G11 E13:G18" xr:uid="{00000000-0002-0000-0200-000000000000}"/>
  </dataValidations>
  <pageMargins left="0.7" right="0.7" top="0.75" bottom="0.75" header="0.3" footer="0.3"/>
  <pageSetup scale="77" fitToWidth="0" orientation="landscape" horizontalDpi="4294967293" verticalDpi="0" r:id="rId1"/>
  <headerFooter>
    <oddHeader xml:space="preserve">&amp;L
                                                                                                  PROVIDER REQUEST FOR NEEDS BASED BUDGET INCLUSION&amp;C&amp;12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U176"/>
  <sheetViews>
    <sheetView showGridLines="0" tabSelected="1" topLeftCell="B1" zoomScaleNormal="100" workbookViewId="0">
      <pane ySplit="8" topLeftCell="A9" activePane="bottomLeft" state="frozen"/>
      <selection activeCell="B1" sqref="B1"/>
      <selection pane="bottomLeft" activeCell="D10" sqref="D10:E10"/>
    </sheetView>
  </sheetViews>
  <sheetFormatPr defaultRowHeight="14.5" x14ac:dyDescent="0.35"/>
  <cols>
    <col min="1" max="1" width="7.81640625" hidden="1" customWidth="1"/>
    <col min="2" max="3" width="9.1796875" style="15"/>
    <col min="6" max="6" width="11.81640625" bestFit="1" customWidth="1"/>
    <col min="11" max="12" width="15.1796875" customWidth="1"/>
    <col min="13" max="13" width="9.81640625" customWidth="1"/>
    <col min="14" max="14" width="7.08984375" customWidth="1"/>
    <col min="15" max="15" width="21.54296875" customWidth="1"/>
    <col min="16" max="16" width="5.1796875" customWidth="1"/>
    <col min="17" max="18" width="15.1796875" customWidth="1"/>
    <col min="19" max="19" width="17.1796875" customWidth="1"/>
    <col min="20" max="20" width="18.81640625" bestFit="1" customWidth="1"/>
  </cols>
  <sheetData>
    <row r="1" spans="1:21" x14ac:dyDescent="0.35">
      <c r="A1" s="107" t="s">
        <v>86</v>
      </c>
      <c r="B1" s="107"/>
      <c r="C1" s="107"/>
      <c r="D1" s="107"/>
      <c r="E1" s="107"/>
      <c r="F1" s="107"/>
      <c r="G1" s="107"/>
      <c r="H1" s="107"/>
      <c r="I1" s="107"/>
      <c r="J1" s="107"/>
      <c r="K1" s="107"/>
      <c r="L1" s="107"/>
      <c r="M1" s="107"/>
      <c r="N1" s="107"/>
      <c r="O1" s="107"/>
    </row>
    <row r="2" spans="1:21" x14ac:dyDescent="0.35">
      <c r="A2" s="19"/>
      <c r="B2" s="150" t="s">
        <v>63</v>
      </c>
      <c r="C2" s="150"/>
      <c r="D2" s="109" t="e">
        <f>+Instructions!C26</f>
        <v>#VALUE!</v>
      </c>
      <c r="E2" s="109"/>
      <c r="F2" s="109"/>
      <c r="G2" s="20"/>
      <c r="H2" s="20"/>
      <c r="I2" s="20"/>
      <c r="J2" s="20"/>
      <c r="K2" s="20"/>
      <c r="L2" s="20"/>
      <c r="M2" s="20"/>
      <c r="N2" s="20"/>
      <c r="O2" s="20"/>
      <c r="P2" s="20"/>
    </row>
    <row r="3" spans="1:21" x14ac:dyDescent="0.35">
      <c r="B3" s="108" t="s">
        <v>0</v>
      </c>
      <c r="C3" s="108"/>
      <c r="D3" s="152">
        <f>'I. Current FY LOC Info'!C3</f>
        <v>0</v>
      </c>
      <c r="E3" s="152"/>
      <c r="F3" s="152"/>
      <c r="G3" s="108" t="s">
        <v>2</v>
      </c>
      <c r="H3" s="108"/>
      <c r="I3" s="152">
        <f>'I. Current FY LOC Info'!G3</f>
        <v>0</v>
      </c>
      <c r="J3" s="152"/>
      <c r="K3" s="152"/>
      <c r="L3" s="32" t="s">
        <v>3</v>
      </c>
      <c r="M3" s="153">
        <f>'I. Current FY LOC Info'!K3</f>
        <v>0</v>
      </c>
      <c r="N3" s="153"/>
      <c r="O3" s="153"/>
    </row>
    <row r="4" spans="1:21" x14ac:dyDescent="0.35">
      <c r="B4" s="108" t="s">
        <v>1</v>
      </c>
      <c r="C4" s="108"/>
      <c r="D4" s="151">
        <f>'I. Current FY LOC Info'!C4</f>
        <v>0</v>
      </c>
      <c r="E4" s="151"/>
      <c r="F4" s="151"/>
      <c r="G4" s="108" t="s">
        <v>2</v>
      </c>
      <c r="H4" s="108"/>
      <c r="I4" s="151">
        <f>'I. Current FY LOC Info'!G4</f>
        <v>0</v>
      </c>
      <c r="J4" s="151"/>
      <c r="K4" s="151"/>
      <c r="L4" s="32" t="s">
        <v>3</v>
      </c>
      <c r="M4" s="153">
        <f>'I. Current FY LOC Info'!K4</f>
        <v>0</v>
      </c>
      <c r="N4" s="153"/>
      <c r="O4" s="153"/>
    </row>
    <row r="6" spans="1:21" x14ac:dyDescent="0.35">
      <c r="B6" s="127" t="s">
        <v>68</v>
      </c>
      <c r="C6" s="127"/>
      <c r="D6" s="127"/>
      <c r="E6" s="127"/>
      <c r="F6" s="127"/>
      <c r="G6" s="127"/>
      <c r="H6" s="127"/>
      <c r="I6" s="127"/>
      <c r="J6" s="127"/>
      <c r="K6" s="18" t="s">
        <v>69</v>
      </c>
      <c r="L6" s="18"/>
      <c r="M6" s="18"/>
      <c r="N6" s="18"/>
      <c r="O6" s="18"/>
      <c r="P6" s="18"/>
      <c r="Q6" s="18" t="s">
        <v>70</v>
      </c>
      <c r="R6" s="18"/>
      <c r="S6" s="18"/>
    </row>
    <row r="7" spans="1:21" ht="34.5" customHeight="1" x14ac:dyDescent="0.35">
      <c r="B7" s="154" t="s">
        <v>55</v>
      </c>
      <c r="C7" s="154"/>
      <c r="D7" s="154"/>
      <c r="E7" s="154"/>
      <c r="F7" s="154"/>
      <c r="G7" s="154"/>
      <c r="H7" s="154"/>
      <c r="I7" s="154"/>
      <c r="J7" s="11"/>
      <c r="K7" s="154" t="s">
        <v>57</v>
      </c>
      <c r="L7" s="154"/>
      <c r="M7" s="154"/>
      <c r="N7" s="154"/>
      <c r="O7" s="154"/>
      <c r="P7" s="18"/>
      <c r="Q7" s="154" t="s">
        <v>58</v>
      </c>
      <c r="R7" s="154"/>
      <c r="S7" s="154"/>
      <c r="T7" s="154"/>
      <c r="U7" s="42"/>
    </row>
    <row r="8" spans="1:21" s="39" customFormat="1" ht="43.5" x14ac:dyDescent="0.35">
      <c r="B8" s="106" t="s">
        <v>4</v>
      </c>
      <c r="C8" s="106"/>
      <c r="D8" s="106" t="s">
        <v>7</v>
      </c>
      <c r="E8" s="106"/>
      <c r="F8" s="120" t="s">
        <v>56</v>
      </c>
      <c r="G8" s="120"/>
      <c r="H8" s="106" t="s">
        <v>9</v>
      </c>
      <c r="I8" s="106"/>
      <c r="J8" s="57"/>
      <c r="K8" s="51" t="s">
        <v>4</v>
      </c>
      <c r="L8" s="50" t="s">
        <v>46</v>
      </c>
      <c r="M8" s="119" t="s">
        <v>87</v>
      </c>
      <c r="N8" s="119"/>
      <c r="O8" s="50" t="s">
        <v>72</v>
      </c>
      <c r="Q8" s="51" t="s">
        <v>4</v>
      </c>
      <c r="R8" s="50" t="s">
        <v>50</v>
      </c>
      <c r="S8" s="50" t="s">
        <v>87</v>
      </c>
      <c r="T8" s="50" t="s">
        <v>73</v>
      </c>
    </row>
    <row r="9" spans="1:21" x14ac:dyDescent="0.35">
      <c r="B9" s="138">
        <f>'I. Current FY LOC Info'!B11:B11</f>
        <v>0</v>
      </c>
      <c r="C9" s="139"/>
      <c r="D9" s="113" t="s">
        <v>88</v>
      </c>
      <c r="E9" s="114"/>
      <c r="F9" s="103" t="s">
        <v>88</v>
      </c>
      <c r="G9" s="105"/>
      <c r="H9" s="113"/>
      <c r="I9" s="114"/>
      <c r="K9" s="40">
        <f>B9</f>
        <v>0</v>
      </c>
      <c r="L9" s="38"/>
      <c r="M9" s="129">
        <f>F15</f>
        <v>0</v>
      </c>
      <c r="N9" s="130"/>
      <c r="O9" s="54">
        <f>+L9*M9</f>
        <v>0</v>
      </c>
      <c r="Q9" s="40">
        <f t="shared" ref="Q9:Q32" si="0">K9</f>
        <v>0</v>
      </c>
      <c r="R9" s="16"/>
      <c r="S9" s="55">
        <f>+M9</f>
        <v>0</v>
      </c>
      <c r="T9" s="55">
        <f>IFERROR(R9*S9,"")</f>
        <v>0</v>
      </c>
    </row>
    <row r="10" spans="1:21" x14ac:dyDescent="0.35">
      <c r="B10" s="140"/>
      <c r="C10" s="141"/>
      <c r="D10" s="113"/>
      <c r="E10" s="114"/>
      <c r="F10" s="103"/>
      <c r="G10" s="105"/>
      <c r="H10" s="113"/>
      <c r="I10" s="114"/>
      <c r="K10" s="40">
        <f>B16</f>
        <v>0</v>
      </c>
      <c r="L10" s="38"/>
      <c r="M10" s="129">
        <f>F22</f>
        <v>0</v>
      </c>
      <c r="N10" s="130"/>
      <c r="O10" s="54">
        <f t="shared" ref="O10:O32" si="1">+L10*M10</f>
        <v>0</v>
      </c>
      <c r="Q10" s="40">
        <f t="shared" si="0"/>
        <v>0</v>
      </c>
      <c r="R10" s="16"/>
      <c r="S10" s="55">
        <f t="shared" ref="S10:S32" si="2">+M10</f>
        <v>0</v>
      </c>
      <c r="T10" s="55">
        <f t="shared" ref="T10:T32" si="3">IFERROR(R10*S10,"")</f>
        <v>0</v>
      </c>
    </row>
    <row r="11" spans="1:21" x14ac:dyDescent="0.35">
      <c r="B11" s="140"/>
      <c r="C11" s="141"/>
      <c r="D11" s="113"/>
      <c r="E11" s="114"/>
      <c r="F11" s="103"/>
      <c r="G11" s="105"/>
      <c r="H11" s="113"/>
      <c r="I11" s="114"/>
      <c r="K11" s="40">
        <f>B23</f>
        <v>0</v>
      </c>
      <c r="L11" s="38"/>
      <c r="M11" s="129">
        <f>F29</f>
        <v>0</v>
      </c>
      <c r="N11" s="130"/>
      <c r="O11" s="54">
        <f t="shared" si="1"/>
        <v>0</v>
      </c>
      <c r="Q11" s="40">
        <f t="shared" si="0"/>
        <v>0</v>
      </c>
      <c r="R11" s="16"/>
      <c r="S11" s="55">
        <f t="shared" si="2"/>
        <v>0</v>
      </c>
      <c r="T11" s="55">
        <f t="shared" si="3"/>
        <v>0</v>
      </c>
    </row>
    <row r="12" spans="1:21" x14ac:dyDescent="0.35">
      <c r="B12" s="140"/>
      <c r="C12" s="141"/>
      <c r="D12" s="113"/>
      <c r="E12" s="114"/>
      <c r="F12" s="103"/>
      <c r="G12" s="105"/>
      <c r="H12" s="113"/>
      <c r="I12" s="114"/>
      <c r="K12" s="40">
        <f>B30</f>
        <v>0</v>
      </c>
      <c r="L12" s="38"/>
      <c r="M12" s="129">
        <f>F36</f>
        <v>0</v>
      </c>
      <c r="N12" s="130"/>
      <c r="O12" s="54">
        <f t="shared" si="1"/>
        <v>0</v>
      </c>
      <c r="Q12" s="40">
        <f t="shared" si="0"/>
        <v>0</v>
      </c>
      <c r="R12" s="16"/>
      <c r="S12" s="55">
        <f t="shared" si="2"/>
        <v>0</v>
      </c>
      <c r="T12" s="55">
        <f t="shared" si="3"/>
        <v>0</v>
      </c>
    </row>
    <row r="13" spans="1:21" x14ac:dyDescent="0.35">
      <c r="B13" s="140"/>
      <c r="C13" s="141"/>
      <c r="D13" s="113"/>
      <c r="E13" s="114"/>
      <c r="F13" s="103"/>
      <c r="G13" s="105"/>
      <c r="H13" s="113"/>
      <c r="I13" s="114"/>
      <c r="K13" s="40">
        <f>B37</f>
        <v>0</v>
      </c>
      <c r="L13" s="38"/>
      <c r="M13" s="129">
        <f>F43</f>
        <v>0</v>
      </c>
      <c r="N13" s="130"/>
      <c r="O13" s="54">
        <f t="shared" si="1"/>
        <v>0</v>
      </c>
      <c r="Q13" s="40">
        <f t="shared" si="0"/>
        <v>0</v>
      </c>
      <c r="R13" s="16"/>
      <c r="S13" s="55">
        <f t="shared" si="2"/>
        <v>0</v>
      </c>
      <c r="T13" s="55">
        <f t="shared" si="3"/>
        <v>0</v>
      </c>
    </row>
    <row r="14" spans="1:21" x14ac:dyDescent="0.35">
      <c r="B14" s="142"/>
      <c r="C14" s="143"/>
      <c r="D14" s="113"/>
      <c r="E14" s="114"/>
      <c r="F14" s="103"/>
      <c r="G14" s="105"/>
      <c r="H14" s="113"/>
      <c r="I14" s="114"/>
      <c r="K14" s="40">
        <f>B44</f>
        <v>0</v>
      </c>
      <c r="L14" s="38"/>
      <c r="M14" s="129">
        <f>F50</f>
        <v>0</v>
      </c>
      <c r="N14" s="130"/>
      <c r="O14" s="54">
        <f t="shared" si="1"/>
        <v>0</v>
      </c>
      <c r="Q14" s="40">
        <f t="shared" si="0"/>
        <v>0</v>
      </c>
      <c r="R14" s="16"/>
      <c r="S14" s="55">
        <f t="shared" si="2"/>
        <v>0</v>
      </c>
      <c r="T14" s="55">
        <f t="shared" si="3"/>
        <v>0</v>
      </c>
    </row>
    <row r="15" spans="1:21" x14ac:dyDescent="0.35">
      <c r="B15" s="131" t="s">
        <v>22</v>
      </c>
      <c r="C15" s="132"/>
      <c r="D15" s="132"/>
      <c r="E15" s="133"/>
      <c r="F15" s="134">
        <f>SUM(F9:G14)</f>
        <v>0</v>
      </c>
      <c r="G15" s="135"/>
      <c r="H15" s="136"/>
      <c r="I15" s="137"/>
      <c r="K15" s="40">
        <f>B51</f>
        <v>0</v>
      </c>
      <c r="L15" s="38"/>
      <c r="M15" s="129">
        <f>F57</f>
        <v>0</v>
      </c>
      <c r="N15" s="130"/>
      <c r="O15" s="54">
        <f t="shared" si="1"/>
        <v>0</v>
      </c>
      <c r="Q15" s="40">
        <f t="shared" si="0"/>
        <v>0</v>
      </c>
      <c r="R15" s="16"/>
      <c r="S15" s="55">
        <f t="shared" si="2"/>
        <v>0</v>
      </c>
      <c r="T15" s="55">
        <f t="shared" si="3"/>
        <v>0</v>
      </c>
    </row>
    <row r="16" spans="1:21" x14ac:dyDescent="0.35">
      <c r="B16" s="138">
        <f>'I. Current FY LOC Info'!B12:B12</f>
        <v>0</v>
      </c>
      <c r="C16" s="139"/>
      <c r="D16" s="113"/>
      <c r="E16" s="114"/>
      <c r="F16" s="103" t="s">
        <v>88</v>
      </c>
      <c r="G16" s="105"/>
      <c r="H16" s="113"/>
      <c r="I16" s="114"/>
      <c r="K16" s="40">
        <f>B58</f>
        <v>0</v>
      </c>
      <c r="L16" s="38"/>
      <c r="M16" s="129">
        <f>F64</f>
        <v>0</v>
      </c>
      <c r="N16" s="130"/>
      <c r="O16" s="54">
        <f t="shared" si="1"/>
        <v>0</v>
      </c>
      <c r="Q16" s="40">
        <f t="shared" si="0"/>
        <v>0</v>
      </c>
      <c r="R16" s="16"/>
      <c r="S16" s="55">
        <f t="shared" si="2"/>
        <v>0</v>
      </c>
      <c r="T16" s="55">
        <f t="shared" si="3"/>
        <v>0</v>
      </c>
    </row>
    <row r="17" spans="1:20" x14ac:dyDescent="0.35">
      <c r="B17" s="140"/>
      <c r="C17" s="141"/>
      <c r="D17" s="113"/>
      <c r="E17" s="114"/>
      <c r="F17" s="103"/>
      <c r="G17" s="105"/>
      <c r="H17" s="113"/>
      <c r="I17" s="114"/>
      <c r="K17" s="40">
        <f>B65</f>
        <v>0</v>
      </c>
      <c r="L17" s="38"/>
      <c r="M17" s="129">
        <f>F71</f>
        <v>0</v>
      </c>
      <c r="N17" s="130"/>
      <c r="O17" s="54">
        <f t="shared" si="1"/>
        <v>0</v>
      </c>
      <c r="Q17" s="40">
        <f t="shared" si="0"/>
        <v>0</v>
      </c>
      <c r="R17" s="16"/>
      <c r="S17" s="55">
        <f t="shared" si="2"/>
        <v>0</v>
      </c>
      <c r="T17" s="55">
        <f t="shared" si="3"/>
        <v>0</v>
      </c>
    </row>
    <row r="18" spans="1:20" x14ac:dyDescent="0.35">
      <c r="B18" s="140"/>
      <c r="C18" s="141"/>
      <c r="D18" s="113"/>
      <c r="E18" s="114"/>
      <c r="F18" s="103"/>
      <c r="G18" s="105"/>
      <c r="H18" s="113"/>
      <c r="I18" s="114"/>
      <c r="K18" s="40">
        <f>B72</f>
        <v>0</v>
      </c>
      <c r="L18" s="38"/>
      <c r="M18" s="129">
        <f>F78</f>
        <v>0</v>
      </c>
      <c r="N18" s="130"/>
      <c r="O18" s="54">
        <f t="shared" si="1"/>
        <v>0</v>
      </c>
      <c r="Q18" s="40">
        <f t="shared" si="0"/>
        <v>0</v>
      </c>
      <c r="R18" s="16"/>
      <c r="S18" s="55">
        <f t="shared" si="2"/>
        <v>0</v>
      </c>
      <c r="T18" s="55">
        <f t="shared" si="3"/>
        <v>0</v>
      </c>
    </row>
    <row r="19" spans="1:20" x14ac:dyDescent="0.35">
      <c r="B19" s="140"/>
      <c r="C19" s="141"/>
      <c r="D19" s="113"/>
      <c r="E19" s="114"/>
      <c r="F19" s="103"/>
      <c r="G19" s="105"/>
      <c r="H19" s="113"/>
      <c r="I19" s="114"/>
      <c r="K19" s="40">
        <f>B79</f>
        <v>0</v>
      </c>
      <c r="L19" s="38"/>
      <c r="M19" s="129">
        <f>F85</f>
        <v>0</v>
      </c>
      <c r="N19" s="130"/>
      <c r="O19" s="54">
        <f t="shared" si="1"/>
        <v>0</v>
      </c>
      <c r="Q19" s="40">
        <f t="shared" si="0"/>
        <v>0</v>
      </c>
      <c r="R19" s="16"/>
      <c r="S19" s="55">
        <f t="shared" si="2"/>
        <v>0</v>
      </c>
      <c r="T19" s="55">
        <f t="shared" si="3"/>
        <v>0</v>
      </c>
    </row>
    <row r="20" spans="1:20" x14ac:dyDescent="0.35">
      <c r="B20" s="140"/>
      <c r="C20" s="141"/>
      <c r="D20" s="16"/>
      <c r="E20" s="17"/>
      <c r="F20" s="103"/>
      <c r="G20" s="105"/>
      <c r="H20" s="113"/>
      <c r="I20" s="114"/>
      <c r="K20" s="40">
        <f>B86</f>
        <v>0</v>
      </c>
      <c r="L20" s="38"/>
      <c r="M20" s="129">
        <f>F92</f>
        <v>0</v>
      </c>
      <c r="N20" s="130"/>
      <c r="O20" s="54">
        <f t="shared" si="1"/>
        <v>0</v>
      </c>
      <c r="Q20" s="40">
        <f t="shared" si="0"/>
        <v>0</v>
      </c>
      <c r="R20" s="16"/>
      <c r="S20" s="55">
        <f t="shared" si="2"/>
        <v>0</v>
      </c>
      <c r="T20" s="55">
        <f t="shared" si="3"/>
        <v>0</v>
      </c>
    </row>
    <row r="21" spans="1:20" x14ac:dyDescent="0.35">
      <c r="B21" s="142"/>
      <c r="C21" s="143"/>
      <c r="D21" s="113"/>
      <c r="E21" s="114"/>
      <c r="F21" s="103"/>
      <c r="G21" s="105"/>
      <c r="H21" s="113"/>
      <c r="I21" s="114"/>
      <c r="K21" s="40">
        <f>B93</f>
        <v>0</v>
      </c>
      <c r="L21" s="38"/>
      <c r="M21" s="129">
        <f>F99</f>
        <v>0</v>
      </c>
      <c r="N21" s="130"/>
      <c r="O21" s="54">
        <f t="shared" si="1"/>
        <v>0</v>
      </c>
      <c r="Q21" s="40">
        <f t="shared" si="0"/>
        <v>0</v>
      </c>
      <c r="R21" s="16"/>
      <c r="S21" s="55">
        <f t="shared" si="2"/>
        <v>0</v>
      </c>
      <c r="T21" s="55">
        <f t="shared" si="3"/>
        <v>0</v>
      </c>
    </row>
    <row r="22" spans="1:20" x14ac:dyDescent="0.35">
      <c r="A22" s="11"/>
      <c r="B22" s="131" t="s">
        <v>22</v>
      </c>
      <c r="C22" s="132"/>
      <c r="D22" s="132"/>
      <c r="E22" s="133"/>
      <c r="F22" s="134">
        <f>SUM(F16:G21)</f>
        <v>0</v>
      </c>
      <c r="G22" s="135"/>
      <c r="H22" s="136"/>
      <c r="I22" s="137"/>
      <c r="K22" s="40">
        <f>B100</f>
        <v>0</v>
      </c>
      <c r="L22" s="38"/>
      <c r="M22" s="129">
        <f>F106</f>
        <v>0</v>
      </c>
      <c r="N22" s="130"/>
      <c r="O22" s="54">
        <f t="shared" si="1"/>
        <v>0</v>
      </c>
      <c r="Q22" s="40">
        <f t="shared" si="0"/>
        <v>0</v>
      </c>
      <c r="R22" s="16"/>
      <c r="S22" s="55">
        <f t="shared" si="2"/>
        <v>0</v>
      </c>
      <c r="T22" s="55">
        <f t="shared" si="3"/>
        <v>0</v>
      </c>
    </row>
    <row r="23" spans="1:20" x14ac:dyDescent="0.35">
      <c r="B23" s="138">
        <f>'I. Current FY LOC Info'!B13:B13</f>
        <v>0</v>
      </c>
      <c r="C23" s="139"/>
      <c r="D23" s="113"/>
      <c r="E23" s="114"/>
      <c r="F23" s="103" t="s">
        <v>88</v>
      </c>
      <c r="G23" s="105"/>
      <c r="H23" s="113"/>
      <c r="I23" s="114"/>
      <c r="K23" s="40">
        <f>B107</f>
        <v>0</v>
      </c>
      <c r="L23" s="38"/>
      <c r="M23" s="129">
        <f>F113</f>
        <v>0</v>
      </c>
      <c r="N23" s="130"/>
      <c r="O23" s="54">
        <f t="shared" si="1"/>
        <v>0</v>
      </c>
      <c r="Q23" s="40">
        <f t="shared" si="0"/>
        <v>0</v>
      </c>
      <c r="R23" s="16"/>
      <c r="S23" s="55">
        <f t="shared" si="2"/>
        <v>0</v>
      </c>
      <c r="T23" s="55">
        <f t="shared" si="3"/>
        <v>0</v>
      </c>
    </row>
    <row r="24" spans="1:20" x14ac:dyDescent="0.35">
      <c r="B24" s="140"/>
      <c r="C24" s="141"/>
      <c r="D24" s="113"/>
      <c r="E24" s="114"/>
      <c r="F24" s="103"/>
      <c r="G24" s="105"/>
      <c r="H24" s="113"/>
      <c r="I24" s="114"/>
      <c r="K24" s="40">
        <f>B114</f>
        <v>0</v>
      </c>
      <c r="L24" s="38"/>
      <c r="M24" s="129">
        <f>F120</f>
        <v>0</v>
      </c>
      <c r="N24" s="130"/>
      <c r="O24" s="54">
        <f t="shared" si="1"/>
        <v>0</v>
      </c>
      <c r="Q24" s="40">
        <f t="shared" si="0"/>
        <v>0</v>
      </c>
      <c r="R24" s="16"/>
      <c r="S24" s="55">
        <f t="shared" si="2"/>
        <v>0</v>
      </c>
      <c r="T24" s="55">
        <f t="shared" si="3"/>
        <v>0</v>
      </c>
    </row>
    <row r="25" spans="1:20" x14ac:dyDescent="0.35">
      <c r="B25" s="140"/>
      <c r="C25" s="141"/>
      <c r="D25" s="113"/>
      <c r="E25" s="114"/>
      <c r="F25" s="103"/>
      <c r="G25" s="105"/>
      <c r="H25" s="113"/>
      <c r="I25" s="114"/>
      <c r="K25" s="40">
        <f>B121</f>
        <v>0</v>
      </c>
      <c r="L25" s="38"/>
      <c r="M25" s="129">
        <f>F127</f>
        <v>0</v>
      </c>
      <c r="N25" s="130"/>
      <c r="O25" s="54">
        <f t="shared" si="1"/>
        <v>0</v>
      </c>
      <c r="Q25" s="40">
        <f t="shared" si="0"/>
        <v>0</v>
      </c>
      <c r="R25" s="16"/>
      <c r="S25" s="55">
        <f t="shared" si="2"/>
        <v>0</v>
      </c>
      <c r="T25" s="55">
        <f t="shared" si="3"/>
        <v>0</v>
      </c>
    </row>
    <row r="26" spans="1:20" x14ac:dyDescent="0.35">
      <c r="B26" s="140"/>
      <c r="C26" s="141"/>
      <c r="D26" s="113"/>
      <c r="E26" s="114"/>
      <c r="F26" s="103" t="s">
        <v>88</v>
      </c>
      <c r="G26" s="105"/>
      <c r="H26" s="113"/>
      <c r="I26" s="114"/>
      <c r="K26" s="40">
        <f>B128</f>
        <v>0</v>
      </c>
      <c r="L26" s="38"/>
      <c r="M26" s="129">
        <f>F134</f>
        <v>0</v>
      </c>
      <c r="N26" s="130"/>
      <c r="O26" s="54">
        <f t="shared" si="1"/>
        <v>0</v>
      </c>
      <c r="Q26" s="40">
        <f t="shared" si="0"/>
        <v>0</v>
      </c>
      <c r="R26" s="16"/>
      <c r="S26" s="55">
        <f t="shared" si="2"/>
        <v>0</v>
      </c>
      <c r="T26" s="55">
        <f t="shared" si="3"/>
        <v>0</v>
      </c>
    </row>
    <row r="27" spans="1:20" x14ac:dyDescent="0.35">
      <c r="B27" s="140"/>
      <c r="C27" s="141"/>
      <c r="D27" s="16"/>
      <c r="E27" s="17"/>
      <c r="F27" s="103"/>
      <c r="G27" s="105"/>
      <c r="H27" s="113"/>
      <c r="I27" s="114"/>
      <c r="K27" s="40">
        <f>B135</f>
        <v>0</v>
      </c>
      <c r="L27" s="38"/>
      <c r="M27" s="129">
        <f>F141</f>
        <v>0</v>
      </c>
      <c r="N27" s="130"/>
      <c r="O27" s="54">
        <f t="shared" si="1"/>
        <v>0</v>
      </c>
      <c r="Q27" s="40">
        <f t="shared" si="0"/>
        <v>0</v>
      </c>
      <c r="R27" s="16"/>
      <c r="S27" s="55">
        <f t="shared" si="2"/>
        <v>0</v>
      </c>
      <c r="T27" s="55">
        <f t="shared" si="3"/>
        <v>0</v>
      </c>
    </row>
    <row r="28" spans="1:20" x14ac:dyDescent="0.35">
      <c r="B28" s="142"/>
      <c r="C28" s="143"/>
      <c r="D28" s="113"/>
      <c r="E28" s="114"/>
      <c r="F28" s="103"/>
      <c r="G28" s="105"/>
      <c r="H28" s="113"/>
      <c r="I28" s="114"/>
      <c r="K28" s="40">
        <f>B142</f>
        <v>0</v>
      </c>
      <c r="L28" s="38"/>
      <c r="M28" s="129">
        <f>F148</f>
        <v>0</v>
      </c>
      <c r="N28" s="130"/>
      <c r="O28" s="54">
        <f t="shared" si="1"/>
        <v>0</v>
      </c>
      <c r="Q28" s="40">
        <f t="shared" si="0"/>
        <v>0</v>
      </c>
      <c r="R28" s="16"/>
      <c r="S28" s="55">
        <f t="shared" si="2"/>
        <v>0</v>
      </c>
      <c r="T28" s="55">
        <f t="shared" si="3"/>
        <v>0</v>
      </c>
    </row>
    <row r="29" spans="1:20" x14ac:dyDescent="0.35">
      <c r="B29" s="131" t="s">
        <v>22</v>
      </c>
      <c r="C29" s="132"/>
      <c r="D29" s="132"/>
      <c r="E29" s="133"/>
      <c r="F29" s="134">
        <f>SUM(F23:G28)</f>
        <v>0</v>
      </c>
      <c r="G29" s="135"/>
      <c r="H29" s="136"/>
      <c r="I29" s="137"/>
      <c r="K29" s="40">
        <f>B149</f>
        <v>0</v>
      </c>
      <c r="L29" s="38"/>
      <c r="M29" s="129">
        <f>F155</f>
        <v>0</v>
      </c>
      <c r="N29" s="130"/>
      <c r="O29" s="54">
        <f t="shared" si="1"/>
        <v>0</v>
      </c>
      <c r="Q29" s="40">
        <f t="shared" si="0"/>
        <v>0</v>
      </c>
      <c r="R29" s="16"/>
      <c r="S29" s="55">
        <f t="shared" si="2"/>
        <v>0</v>
      </c>
      <c r="T29" s="55">
        <f t="shared" si="3"/>
        <v>0</v>
      </c>
    </row>
    <row r="30" spans="1:20" x14ac:dyDescent="0.35">
      <c r="B30" s="138">
        <f>'I. Current FY LOC Info'!B14:B14</f>
        <v>0</v>
      </c>
      <c r="C30" s="139"/>
      <c r="D30" s="113"/>
      <c r="E30" s="114"/>
      <c r="F30" s="103" t="s">
        <v>88</v>
      </c>
      <c r="G30" s="105"/>
      <c r="H30" s="113"/>
      <c r="I30" s="114"/>
      <c r="K30" s="40">
        <f>B156</f>
        <v>0</v>
      </c>
      <c r="L30" s="38"/>
      <c r="M30" s="129">
        <f>F162</f>
        <v>0</v>
      </c>
      <c r="N30" s="130"/>
      <c r="O30" s="54">
        <f t="shared" si="1"/>
        <v>0</v>
      </c>
      <c r="Q30" s="40">
        <f t="shared" si="0"/>
        <v>0</v>
      </c>
      <c r="R30" s="16"/>
      <c r="S30" s="55">
        <f t="shared" si="2"/>
        <v>0</v>
      </c>
      <c r="T30" s="55">
        <f t="shared" si="3"/>
        <v>0</v>
      </c>
    </row>
    <row r="31" spans="1:20" x14ac:dyDescent="0.35">
      <c r="B31" s="140"/>
      <c r="C31" s="141"/>
      <c r="D31" s="113"/>
      <c r="E31" s="114"/>
      <c r="F31" s="103"/>
      <c r="G31" s="105"/>
      <c r="H31" s="113"/>
      <c r="I31" s="114"/>
      <c r="K31" s="40">
        <f>B163</f>
        <v>0</v>
      </c>
      <c r="L31" s="38"/>
      <c r="M31" s="129">
        <f>F169</f>
        <v>0</v>
      </c>
      <c r="N31" s="130"/>
      <c r="O31" s="54">
        <f t="shared" si="1"/>
        <v>0</v>
      </c>
      <c r="Q31" s="40">
        <f t="shared" si="0"/>
        <v>0</v>
      </c>
      <c r="R31" s="16"/>
      <c r="S31" s="55">
        <f t="shared" si="2"/>
        <v>0</v>
      </c>
      <c r="T31" s="55">
        <f t="shared" si="3"/>
        <v>0</v>
      </c>
    </row>
    <row r="32" spans="1:20" x14ac:dyDescent="0.35">
      <c r="B32" s="140"/>
      <c r="C32" s="141"/>
      <c r="D32" s="113"/>
      <c r="E32" s="114"/>
      <c r="F32" s="103"/>
      <c r="G32" s="105"/>
      <c r="H32" s="113"/>
      <c r="I32" s="114"/>
      <c r="K32" s="40">
        <f>B170</f>
        <v>0</v>
      </c>
      <c r="L32" s="38"/>
      <c r="M32" s="129">
        <f>F176</f>
        <v>0</v>
      </c>
      <c r="N32" s="130"/>
      <c r="O32" s="54">
        <f t="shared" si="1"/>
        <v>0</v>
      </c>
      <c r="Q32" s="40">
        <f t="shared" si="0"/>
        <v>0</v>
      </c>
      <c r="R32" s="16"/>
      <c r="S32" s="55">
        <f t="shared" si="2"/>
        <v>0</v>
      </c>
      <c r="T32" s="55">
        <f t="shared" si="3"/>
        <v>0</v>
      </c>
    </row>
    <row r="33" spans="2:20" x14ac:dyDescent="0.35">
      <c r="B33" s="140"/>
      <c r="C33" s="141"/>
      <c r="D33" s="113"/>
      <c r="E33" s="114"/>
      <c r="F33" s="103"/>
      <c r="G33" s="105"/>
      <c r="H33" s="113"/>
      <c r="I33" s="114"/>
      <c r="T33" s="55">
        <f>SUM(T9:T32)</f>
        <v>0</v>
      </c>
    </row>
    <row r="34" spans="2:20" x14ac:dyDescent="0.35">
      <c r="B34" s="140"/>
      <c r="C34" s="141"/>
      <c r="D34" s="16"/>
      <c r="E34" s="17"/>
      <c r="F34" s="103"/>
      <c r="G34" s="105"/>
      <c r="H34" s="113"/>
      <c r="I34" s="114"/>
    </row>
    <row r="35" spans="2:20" x14ac:dyDescent="0.35">
      <c r="B35" s="142"/>
      <c r="C35" s="143"/>
      <c r="D35" s="113"/>
      <c r="E35" s="114"/>
      <c r="F35" s="103"/>
      <c r="G35" s="105"/>
      <c r="H35" s="113"/>
      <c r="I35" s="114"/>
    </row>
    <row r="36" spans="2:20" x14ac:dyDescent="0.35">
      <c r="B36" s="131" t="s">
        <v>22</v>
      </c>
      <c r="C36" s="132"/>
      <c r="D36" s="132"/>
      <c r="E36" s="133"/>
      <c r="F36" s="134">
        <f>SUM(F30:G35)</f>
        <v>0</v>
      </c>
      <c r="G36" s="135"/>
      <c r="H36" s="136"/>
      <c r="I36" s="137"/>
    </row>
    <row r="37" spans="2:20" x14ac:dyDescent="0.35">
      <c r="B37" s="138">
        <f>'I. Current FY LOC Info'!B15:B15</f>
        <v>0</v>
      </c>
      <c r="C37" s="139"/>
      <c r="D37" s="113"/>
      <c r="E37" s="114"/>
      <c r="F37" s="103"/>
      <c r="G37" s="105"/>
      <c r="H37" s="113"/>
      <c r="I37" s="114"/>
    </row>
    <row r="38" spans="2:20" x14ac:dyDescent="0.35">
      <c r="B38" s="140"/>
      <c r="C38" s="141"/>
      <c r="D38" s="113"/>
      <c r="E38" s="114"/>
      <c r="F38" s="103" t="s">
        <v>88</v>
      </c>
      <c r="G38" s="105"/>
      <c r="H38" s="113"/>
      <c r="I38" s="114"/>
    </row>
    <row r="39" spans="2:20" x14ac:dyDescent="0.35">
      <c r="B39" s="140"/>
      <c r="C39" s="141"/>
      <c r="D39" s="113"/>
      <c r="E39" s="114"/>
      <c r="F39" s="103"/>
      <c r="G39" s="105"/>
      <c r="H39" s="113"/>
      <c r="I39" s="114"/>
    </row>
    <row r="40" spans="2:20" x14ac:dyDescent="0.35">
      <c r="B40" s="140"/>
      <c r="C40" s="141"/>
      <c r="D40" s="113"/>
      <c r="E40" s="114"/>
      <c r="F40" s="103"/>
      <c r="G40" s="105"/>
      <c r="H40" s="113"/>
      <c r="I40" s="114"/>
    </row>
    <row r="41" spans="2:20" x14ac:dyDescent="0.35">
      <c r="B41" s="140"/>
      <c r="C41" s="141"/>
      <c r="D41" s="16"/>
      <c r="E41" s="17"/>
      <c r="F41" s="103" t="s">
        <v>88</v>
      </c>
      <c r="G41" s="105"/>
      <c r="H41" s="113"/>
      <c r="I41" s="114"/>
    </row>
    <row r="42" spans="2:20" x14ac:dyDescent="0.35">
      <c r="B42" s="142"/>
      <c r="C42" s="143"/>
      <c r="D42" s="113"/>
      <c r="E42" s="114"/>
      <c r="F42" s="103"/>
      <c r="G42" s="105"/>
      <c r="H42" s="113"/>
      <c r="I42" s="114"/>
    </row>
    <row r="43" spans="2:20" x14ac:dyDescent="0.35">
      <c r="B43" s="131" t="s">
        <v>22</v>
      </c>
      <c r="C43" s="132"/>
      <c r="D43" s="132"/>
      <c r="E43" s="133"/>
      <c r="F43" s="134">
        <f>SUM(F37:G42)</f>
        <v>0</v>
      </c>
      <c r="G43" s="135"/>
      <c r="H43" s="136"/>
      <c r="I43" s="137"/>
    </row>
    <row r="44" spans="2:20" x14ac:dyDescent="0.35">
      <c r="B44" s="138">
        <f>'I. Current FY LOC Info'!B16:B16</f>
        <v>0</v>
      </c>
      <c r="C44" s="139"/>
      <c r="D44" s="113"/>
      <c r="E44" s="114"/>
      <c r="F44" s="103"/>
      <c r="G44" s="105"/>
      <c r="H44" s="113"/>
      <c r="I44" s="114"/>
    </row>
    <row r="45" spans="2:20" x14ac:dyDescent="0.35">
      <c r="B45" s="140"/>
      <c r="C45" s="141"/>
      <c r="D45" s="113"/>
      <c r="E45" s="114"/>
      <c r="F45" s="103" t="s">
        <v>88</v>
      </c>
      <c r="G45" s="105"/>
      <c r="H45" s="113"/>
      <c r="I45" s="114"/>
    </row>
    <row r="46" spans="2:20" x14ac:dyDescent="0.35">
      <c r="B46" s="140"/>
      <c r="C46" s="141"/>
      <c r="D46" s="113"/>
      <c r="E46" s="114"/>
      <c r="F46" s="103"/>
      <c r="G46" s="105"/>
      <c r="H46" s="113"/>
      <c r="I46" s="114"/>
    </row>
    <row r="47" spans="2:20" x14ac:dyDescent="0.35">
      <c r="B47" s="140"/>
      <c r="C47" s="141"/>
      <c r="D47" s="113"/>
      <c r="E47" s="114"/>
      <c r="F47" s="103" t="s">
        <v>88</v>
      </c>
      <c r="G47" s="105"/>
      <c r="H47" s="113"/>
      <c r="I47" s="114"/>
    </row>
    <row r="48" spans="2:20" x14ac:dyDescent="0.35">
      <c r="B48" s="140"/>
      <c r="C48" s="141"/>
      <c r="D48" s="16"/>
      <c r="E48" s="17"/>
      <c r="F48" s="103"/>
      <c r="G48" s="105"/>
      <c r="H48" s="113"/>
      <c r="I48" s="114"/>
    </row>
    <row r="49" spans="2:9" x14ac:dyDescent="0.35">
      <c r="B49" s="142"/>
      <c r="C49" s="143"/>
      <c r="D49" s="113"/>
      <c r="E49" s="114"/>
      <c r="F49" s="103"/>
      <c r="G49" s="105"/>
      <c r="H49" s="113"/>
      <c r="I49" s="114"/>
    </row>
    <row r="50" spans="2:9" x14ac:dyDescent="0.35">
      <c r="B50" s="131" t="s">
        <v>22</v>
      </c>
      <c r="C50" s="132"/>
      <c r="D50" s="132"/>
      <c r="E50" s="133"/>
      <c r="F50" s="134">
        <f>SUM(F44:G49)</f>
        <v>0</v>
      </c>
      <c r="G50" s="135"/>
      <c r="H50" s="136"/>
      <c r="I50" s="137"/>
    </row>
    <row r="51" spans="2:9" x14ac:dyDescent="0.35">
      <c r="B51" s="138">
        <f>'I. Current FY LOC Info'!B17:B17</f>
        <v>0</v>
      </c>
      <c r="C51" s="139"/>
      <c r="D51" s="113"/>
      <c r="E51" s="114"/>
      <c r="F51" s="103"/>
      <c r="G51" s="105"/>
      <c r="H51" s="113"/>
      <c r="I51" s="114"/>
    </row>
    <row r="52" spans="2:9" x14ac:dyDescent="0.35">
      <c r="B52" s="140"/>
      <c r="C52" s="141"/>
      <c r="D52" s="113"/>
      <c r="E52" s="114"/>
      <c r="F52" s="103"/>
      <c r="G52" s="105"/>
      <c r="H52" s="113"/>
      <c r="I52" s="114"/>
    </row>
    <row r="53" spans="2:9" x14ac:dyDescent="0.35">
      <c r="B53" s="140"/>
      <c r="C53" s="141"/>
      <c r="D53" s="113"/>
      <c r="E53" s="114"/>
      <c r="F53" s="103" t="s">
        <v>88</v>
      </c>
      <c r="G53" s="105"/>
      <c r="H53" s="113"/>
      <c r="I53" s="114"/>
    </row>
    <row r="54" spans="2:9" x14ac:dyDescent="0.35">
      <c r="B54" s="140"/>
      <c r="C54" s="141"/>
      <c r="D54" s="113"/>
      <c r="E54" s="114"/>
      <c r="F54" s="103"/>
      <c r="G54" s="105"/>
      <c r="H54" s="113"/>
      <c r="I54" s="114"/>
    </row>
    <row r="55" spans="2:9" x14ac:dyDescent="0.35">
      <c r="B55" s="140"/>
      <c r="C55" s="141"/>
      <c r="D55" s="16"/>
      <c r="E55" s="17"/>
      <c r="F55" s="103" t="s">
        <v>88</v>
      </c>
      <c r="G55" s="105"/>
      <c r="H55" s="113"/>
      <c r="I55" s="114"/>
    </row>
    <row r="56" spans="2:9" x14ac:dyDescent="0.35">
      <c r="B56" s="142"/>
      <c r="C56" s="143"/>
      <c r="D56" s="113"/>
      <c r="E56" s="114"/>
      <c r="F56" s="103"/>
      <c r="G56" s="105"/>
      <c r="H56" s="113"/>
      <c r="I56" s="114"/>
    </row>
    <row r="57" spans="2:9" x14ac:dyDescent="0.35">
      <c r="B57" s="131" t="s">
        <v>22</v>
      </c>
      <c r="C57" s="132"/>
      <c r="D57" s="132"/>
      <c r="E57" s="133"/>
      <c r="F57" s="134">
        <f>SUM(F51:G56)</f>
        <v>0</v>
      </c>
      <c r="G57" s="135"/>
      <c r="H57" s="136"/>
      <c r="I57" s="137"/>
    </row>
    <row r="58" spans="2:9" x14ac:dyDescent="0.35">
      <c r="B58" s="138">
        <f>'I. Current FY LOC Info'!B18:B18</f>
        <v>0</v>
      </c>
      <c r="C58" s="139"/>
      <c r="D58" s="113"/>
      <c r="E58" s="114"/>
      <c r="F58" s="103"/>
      <c r="G58" s="105"/>
      <c r="H58" s="113"/>
      <c r="I58" s="114"/>
    </row>
    <row r="59" spans="2:9" x14ac:dyDescent="0.35">
      <c r="B59" s="140"/>
      <c r="C59" s="141"/>
      <c r="D59" s="113"/>
      <c r="E59" s="114"/>
      <c r="F59" s="103"/>
      <c r="G59" s="105"/>
      <c r="H59" s="113"/>
      <c r="I59" s="114"/>
    </row>
    <row r="60" spans="2:9" x14ac:dyDescent="0.35">
      <c r="B60" s="140"/>
      <c r="C60" s="141"/>
      <c r="D60" s="113"/>
      <c r="E60" s="114"/>
      <c r="F60" s="103" t="s">
        <v>88</v>
      </c>
      <c r="G60" s="105"/>
      <c r="H60" s="113"/>
      <c r="I60" s="114"/>
    </row>
    <row r="61" spans="2:9" x14ac:dyDescent="0.35">
      <c r="B61" s="140"/>
      <c r="C61" s="141"/>
      <c r="D61" s="113"/>
      <c r="E61" s="114"/>
      <c r="F61" s="103"/>
      <c r="G61" s="105"/>
      <c r="H61" s="113"/>
      <c r="I61" s="114"/>
    </row>
    <row r="62" spans="2:9" x14ac:dyDescent="0.35">
      <c r="B62" s="140"/>
      <c r="C62" s="141"/>
      <c r="D62" s="16"/>
      <c r="E62" s="17"/>
      <c r="F62" s="103" t="s">
        <v>88</v>
      </c>
      <c r="G62" s="105"/>
      <c r="H62" s="113"/>
      <c r="I62" s="114"/>
    </row>
    <row r="63" spans="2:9" x14ac:dyDescent="0.35">
      <c r="B63" s="142"/>
      <c r="C63" s="143"/>
      <c r="D63" s="113"/>
      <c r="E63" s="114"/>
      <c r="F63" s="103"/>
      <c r="G63" s="105"/>
      <c r="H63" s="113"/>
      <c r="I63" s="114"/>
    </row>
    <row r="64" spans="2:9" x14ac:dyDescent="0.35">
      <c r="B64" s="131" t="s">
        <v>22</v>
      </c>
      <c r="C64" s="132"/>
      <c r="D64" s="132"/>
      <c r="E64" s="133"/>
      <c r="F64" s="134">
        <f>SUM(F58:G63)</f>
        <v>0</v>
      </c>
      <c r="G64" s="135"/>
      <c r="H64" s="136"/>
      <c r="I64" s="137"/>
    </row>
    <row r="65" spans="2:16" x14ac:dyDescent="0.35">
      <c r="B65" s="138">
        <f>'I. Current FY LOC Info'!B19:B19</f>
        <v>0</v>
      </c>
      <c r="C65" s="139"/>
      <c r="D65" s="113"/>
      <c r="E65" s="114"/>
      <c r="F65" s="103" t="s">
        <v>88</v>
      </c>
      <c r="G65" s="105"/>
      <c r="H65" s="113"/>
      <c r="I65" s="114"/>
    </row>
    <row r="66" spans="2:16" x14ac:dyDescent="0.35">
      <c r="B66" s="140"/>
      <c r="C66" s="141"/>
      <c r="D66" s="113"/>
      <c r="E66" s="114"/>
      <c r="F66" s="103"/>
      <c r="G66" s="105"/>
      <c r="H66" s="113"/>
      <c r="I66" s="114"/>
    </row>
    <row r="67" spans="2:16" x14ac:dyDescent="0.35">
      <c r="B67" s="140"/>
      <c r="C67" s="141"/>
      <c r="D67" s="113"/>
      <c r="E67" s="114"/>
      <c r="F67" s="103" t="s">
        <v>88</v>
      </c>
      <c r="G67" s="105"/>
      <c r="H67" s="113"/>
      <c r="I67" s="114"/>
    </row>
    <row r="68" spans="2:16" x14ac:dyDescent="0.35">
      <c r="B68" s="140"/>
      <c r="C68" s="141"/>
      <c r="D68" s="113"/>
      <c r="E68" s="114"/>
      <c r="F68" s="103" t="s">
        <v>88</v>
      </c>
      <c r="G68" s="105"/>
      <c r="H68" s="113"/>
      <c r="I68" s="114"/>
    </row>
    <row r="69" spans="2:16" x14ac:dyDescent="0.35">
      <c r="B69" s="140"/>
      <c r="C69" s="141"/>
      <c r="D69" s="16"/>
      <c r="E69" s="17"/>
      <c r="F69" s="103"/>
      <c r="G69" s="105"/>
      <c r="H69" s="113"/>
      <c r="I69" s="114"/>
    </row>
    <row r="70" spans="2:16" x14ac:dyDescent="0.35">
      <c r="B70" s="142"/>
      <c r="C70" s="143"/>
      <c r="D70" s="113"/>
      <c r="E70" s="114"/>
      <c r="F70" s="103"/>
      <c r="G70" s="105"/>
      <c r="H70" s="113"/>
      <c r="I70" s="114"/>
    </row>
    <row r="71" spans="2:16" x14ac:dyDescent="0.35">
      <c r="B71" s="131" t="s">
        <v>22</v>
      </c>
      <c r="C71" s="132"/>
      <c r="D71" s="132"/>
      <c r="E71" s="133"/>
      <c r="F71" s="134">
        <f>SUM(F65:G70)</f>
        <v>0</v>
      </c>
      <c r="G71" s="135"/>
      <c r="H71" s="136"/>
      <c r="I71" s="137"/>
    </row>
    <row r="72" spans="2:16" x14ac:dyDescent="0.35">
      <c r="B72" s="138">
        <f>'I. Current FY LOC Info'!B20:B20</f>
        <v>0</v>
      </c>
      <c r="C72" s="139"/>
      <c r="D72" s="113"/>
      <c r="E72" s="114"/>
      <c r="F72" s="103"/>
      <c r="G72" s="105"/>
      <c r="H72" s="113"/>
      <c r="I72" s="114"/>
      <c r="P72" s="37"/>
    </row>
    <row r="73" spans="2:16" x14ac:dyDescent="0.35">
      <c r="B73" s="140"/>
      <c r="C73" s="141"/>
      <c r="D73" s="113"/>
      <c r="E73" s="114"/>
      <c r="F73" s="103"/>
      <c r="G73" s="105"/>
      <c r="H73" s="113"/>
      <c r="I73" s="114"/>
    </row>
    <row r="74" spans="2:16" x14ac:dyDescent="0.35">
      <c r="B74" s="140"/>
      <c r="C74" s="141"/>
      <c r="D74" s="113"/>
      <c r="E74" s="114"/>
      <c r="F74" s="103"/>
      <c r="G74" s="105"/>
      <c r="H74" s="113"/>
      <c r="I74" s="114"/>
    </row>
    <row r="75" spans="2:16" x14ac:dyDescent="0.35">
      <c r="B75" s="140"/>
      <c r="C75" s="141"/>
      <c r="D75" s="113"/>
      <c r="E75" s="114"/>
      <c r="F75" s="103"/>
      <c r="G75" s="105"/>
      <c r="H75" s="113"/>
      <c r="I75" s="114"/>
    </row>
    <row r="76" spans="2:16" x14ac:dyDescent="0.35">
      <c r="B76" s="140"/>
      <c r="C76" s="141"/>
      <c r="D76" s="16"/>
      <c r="E76" s="17"/>
      <c r="F76" s="103"/>
      <c r="G76" s="105"/>
      <c r="H76" s="113"/>
      <c r="I76" s="114"/>
    </row>
    <row r="77" spans="2:16" x14ac:dyDescent="0.35">
      <c r="B77" s="142"/>
      <c r="C77" s="143"/>
      <c r="D77" s="113"/>
      <c r="E77" s="114"/>
      <c r="F77" s="103"/>
      <c r="G77" s="105"/>
      <c r="H77" s="113"/>
      <c r="I77" s="114"/>
    </row>
    <row r="78" spans="2:16" x14ac:dyDescent="0.35">
      <c r="B78" s="131" t="s">
        <v>22</v>
      </c>
      <c r="C78" s="132"/>
      <c r="D78" s="132"/>
      <c r="E78" s="133"/>
      <c r="F78" s="134">
        <f>SUM(F72:G77)</f>
        <v>0</v>
      </c>
      <c r="G78" s="135"/>
      <c r="H78" s="136"/>
      <c r="I78" s="137"/>
    </row>
    <row r="79" spans="2:16" x14ac:dyDescent="0.35">
      <c r="B79" s="144">
        <f>'I. Current FY LOC Info'!B21:B21</f>
        <v>0</v>
      </c>
      <c r="C79" s="145"/>
      <c r="D79" s="113"/>
      <c r="E79" s="114"/>
      <c r="F79" s="23"/>
      <c r="G79" s="24"/>
      <c r="H79" s="113"/>
      <c r="I79" s="114"/>
    </row>
    <row r="80" spans="2:16" x14ac:dyDescent="0.35">
      <c r="B80" s="146"/>
      <c r="C80" s="147"/>
      <c r="D80" s="113"/>
      <c r="E80" s="114"/>
      <c r="F80" s="103" t="s">
        <v>88</v>
      </c>
      <c r="G80" s="105"/>
      <c r="H80" s="113"/>
      <c r="I80" s="114"/>
    </row>
    <row r="81" spans="2:9" x14ac:dyDescent="0.35">
      <c r="B81" s="146"/>
      <c r="C81" s="147"/>
      <c r="D81" s="113"/>
      <c r="E81" s="114"/>
      <c r="F81" s="103"/>
      <c r="G81" s="105"/>
      <c r="H81" s="113"/>
      <c r="I81" s="114"/>
    </row>
    <row r="82" spans="2:9" x14ac:dyDescent="0.35">
      <c r="B82" s="146"/>
      <c r="C82" s="147"/>
      <c r="D82" s="113"/>
      <c r="E82" s="114"/>
      <c r="F82" s="103"/>
      <c r="G82" s="105"/>
      <c r="H82" s="113"/>
      <c r="I82" s="114"/>
    </row>
    <row r="83" spans="2:9" x14ac:dyDescent="0.35">
      <c r="B83" s="146"/>
      <c r="C83" s="147"/>
      <c r="D83" s="16"/>
      <c r="E83" s="17"/>
      <c r="F83" s="103" t="s">
        <v>88</v>
      </c>
      <c r="G83" s="105"/>
      <c r="H83" s="113"/>
      <c r="I83" s="114"/>
    </row>
    <row r="84" spans="2:9" x14ac:dyDescent="0.35">
      <c r="B84" s="148"/>
      <c r="C84" s="149"/>
      <c r="D84" s="113"/>
      <c r="E84" s="114"/>
      <c r="F84" s="103" t="s">
        <v>88</v>
      </c>
      <c r="G84" s="105"/>
      <c r="H84" s="113"/>
      <c r="I84" s="114"/>
    </row>
    <row r="85" spans="2:9" x14ac:dyDescent="0.35">
      <c r="B85" s="131" t="s">
        <v>22</v>
      </c>
      <c r="C85" s="132"/>
      <c r="D85" s="132"/>
      <c r="E85" s="133"/>
      <c r="F85" s="134">
        <f>SUM(F79:G84)</f>
        <v>0</v>
      </c>
      <c r="G85" s="135"/>
      <c r="H85" s="136"/>
      <c r="I85" s="137"/>
    </row>
    <row r="86" spans="2:9" x14ac:dyDescent="0.35">
      <c r="B86" s="144">
        <f>'I. Current FY LOC Info'!B22:B22</f>
        <v>0</v>
      </c>
      <c r="C86" s="145"/>
      <c r="D86" s="113"/>
      <c r="E86" s="114"/>
      <c r="F86" s="103" t="s">
        <v>88</v>
      </c>
      <c r="G86" s="105"/>
      <c r="H86" s="113"/>
      <c r="I86" s="114"/>
    </row>
    <row r="87" spans="2:9" x14ac:dyDescent="0.35">
      <c r="B87" s="146"/>
      <c r="C87" s="147"/>
      <c r="D87" s="113"/>
      <c r="E87" s="114"/>
      <c r="F87" s="103"/>
      <c r="G87" s="105"/>
      <c r="H87" s="113"/>
      <c r="I87" s="114"/>
    </row>
    <row r="88" spans="2:9" x14ac:dyDescent="0.35">
      <c r="B88" s="146"/>
      <c r="C88" s="147"/>
      <c r="D88" s="113"/>
      <c r="E88" s="114"/>
      <c r="F88" s="103" t="s">
        <v>88</v>
      </c>
      <c r="G88" s="105"/>
      <c r="H88" s="113"/>
      <c r="I88" s="114"/>
    </row>
    <row r="89" spans="2:9" x14ac:dyDescent="0.35">
      <c r="B89" s="146"/>
      <c r="C89" s="147"/>
      <c r="D89" s="113"/>
      <c r="E89" s="114"/>
      <c r="F89" s="103"/>
      <c r="G89" s="105"/>
      <c r="H89" s="113"/>
      <c r="I89" s="114"/>
    </row>
    <row r="90" spans="2:9" x14ac:dyDescent="0.35">
      <c r="B90" s="146"/>
      <c r="C90" s="147"/>
      <c r="D90" s="16"/>
      <c r="E90" s="17"/>
      <c r="F90" s="103" t="s">
        <v>88</v>
      </c>
      <c r="G90" s="105"/>
      <c r="H90" s="113"/>
      <c r="I90" s="114"/>
    </row>
    <row r="91" spans="2:9" x14ac:dyDescent="0.35">
      <c r="B91" s="148"/>
      <c r="C91" s="149"/>
      <c r="D91" s="113"/>
      <c r="E91" s="114"/>
      <c r="F91" s="103"/>
      <c r="G91" s="105"/>
      <c r="H91" s="113"/>
      <c r="I91" s="114"/>
    </row>
    <row r="92" spans="2:9" x14ac:dyDescent="0.35">
      <c r="B92" s="131" t="s">
        <v>22</v>
      </c>
      <c r="C92" s="132"/>
      <c r="D92" s="132"/>
      <c r="E92" s="133"/>
      <c r="F92" s="134">
        <f>SUM(F86:G91)</f>
        <v>0</v>
      </c>
      <c r="G92" s="135"/>
      <c r="H92" s="136"/>
      <c r="I92" s="137"/>
    </row>
    <row r="93" spans="2:9" x14ac:dyDescent="0.35">
      <c r="B93" s="144">
        <f>'I. Current FY LOC Info'!B23:B23</f>
        <v>0</v>
      </c>
      <c r="C93" s="145"/>
      <c r="D93" s="113"/>
      <c r="E93" s="114"/>
      <c r="F93" s="103"/>
      <c r="G93" s="105"/>
      <c r="H93" s="113"/>
      <c r="I93" s="114"/>
    </row>
    <row r="94" spans="2:9" x14ac:dyDescent="0.35">
      <c r="B94" s="146"/>
      <c r="C94" s="147"/>
      <c r="D94" s="113"/>
      <c r="E94" s="114"/>
      <c r="F94" s="103" t="s">
        <v>88</v>
      </c>
      <c r="G94" s="105"/>
      <c r="H94" s="113"/>
      <c r="I94" s="114"/>
    </row>
    <row r="95" spans="2:9" x14ac:dyDescent="0.35">
      <c r="B95" s="146"/>
      <c r="C95" s="147"/>
      <c r="D95" s="113"/>
      <c r="E95" s="114"/>
      <c r="F95" s="103"/>
      <c r="G95" s="105"/>
      <c r="H95" s="113"/>
      <c r="I95" s="114"/>
    </row>
    <row r="96" spans="2:9" x14ac:dyDescent="0.35">
      <c r="B96" s="146"/>
      <c r="C96" s="147"/>
      <c r="D96" s="113"/>
      <c r="E96" s="114"/>
      <c r="F96" s="103"/>
      <c r="G96" s="105"/>
      <c r="H96" s="113"/>
      <c r="I96" s="114"/>
    </row>
    <row r="97" spans="2:9" x14ac:dyDescent="0.35">
      <c r="B97" s="146"/>
      <c r="C97" s="147"/>
      <c r="D97" s="16"/>
      <c r="E97" s="17"/>
      <c r="F97" s="103" t="s">
        <v>88</v>
      </c>
      <c r="G97" s="105"/>
      <c r="H97" s="113"/>
      <c r="I97" s="114"/>
    </row>
    <row r="98" spans="2:9" x14ac:dyDescent="0.35">
      <c r="B98" s="148"/>
      <c r="C98" s="149"/>
      <c r="D98" s="113"/>
      <c r="E98" s="114"/>
      <c r="F98" s="103"/>
      <c r="G98" s="105"/>
      <c r="H98" s="113"/>
      <c r="I98" s="114"/>
    </row>
    <row r="99" spans="2:9" x14ac:dyDescent="0.35">
      <c r="B99" s="131" t="s">
        <v>22</v>
      </c>
      <c r="C99" s="132"/>
      <c r="D99" s="132"/>
      <c r="E99" s="133"/>
      <c r="F99" s="134">
        <f>SUM(F93:G98)</f>
        <v>0</v>
      </c>
      <c r="G99" s="135"/>
      <c r="H99" s="136"/>
      <c r="I99" s="137"/>
    </row>
    <row r="100" spans="2:9" x14ac:dyDescent="0.35">
      <c r="B100" s="144">
        <f>'I. Current FY LOC Info'!B24:B24</f>
        <v>0</v>
      </c>
      <c r="C100" s="145"/>
      <c r="D100" s="113"/>
      <c r="E100" s="114"/>
      <c r="F100" s="103"/>
      <c r="G100" s="105"/>
      <c r="H100" s="113"/>
      <c r="I100" s="114"/>
    </row>
    <row r="101" spans="2:9" x14ac:dyDescent="0.35">
      <c r="B101" s="146"/>
      <c r="C101" s="147"/>
      <c r="D101" s="113"/>
      <c r="E101" s="114"/>
      <c r="F101" s="103" t="s">
        <v>88</v>
      </c>
      <c r="G101" s="105"/>
      <c r="H101" s="113"/>
      <c r="I101" s="114"/>
    </row>
    <row r="102" spans="2:9" x14ac:dyDescent="0.35">
      <c r="B102" s="146"/>
      <c r="C102" s="147"/>
      <c r="D102" s="113"/>
      <c r="E102" s="114"/>
      <c r="F102" s="103"/>
      <c r="G102" s="105"/>
      <c r="H102" s="113"/>
      <c r="I102" s="114"/>
    </row>
    <row r="103" spans="2:9" x14ac:dyDescent="0.35">
      <c r="B103" s="146"/>
      <c r="C103" s="147"/>
      <c r="D103" s="113"/>
      <c r="E103" s="114"/>
      <c r="F103" s="103" t="s">
        <v>88</v>
      </c>
      <c r="G103" s="105"/>
      <c r="H103" s="113"/>
      <c r="I103" s="114"/>
    </row>
    <row r="104" spans="2:9" x14ac:dyDescent="0.35">
      <c r="B104" s="146"/>
      <c r="C104" s="147"/>
      <c r="D104" s="16"/>
      <c r="E104" s="17"/>
      <c r="F104" s="103"/>
      <c r="G104" s="105"/>
      <c r="H104" s="113"/>
      <c r="I104" s="114"/>
    </row>
    <row r="105" spans="2:9" x14ac:dyDescent="0.35">
      <c r="B105" s="148"/>
      <c r="C105" s="149"/>
      <c r="D105" s="113"/>
      <c r="E105" s="114"/>
      <c r="F105" s="103" t="s">
        <v>88</v>
      </c>
      <c r="G105" s="105"/>
      <c r="H105" s="113"/>
      <c r="I105" s="114"/>
    </row>
    <row r="106" spans="2:9" x14ac:dyDescent="0.35">
      <c r="B106" s="131" t="s">
        <v>22</v>
      </c>
      <c r="C106" s="132"/>
      <c r="D106" s="132"/>
      <c r="E106" s="133"/>
      <c r="F106" s="134">
        <f>SUM(F100:G105)</f>
        <v>0</v>
      </c>
      <c r="G106" s="135"/>
      <c r="H106" s="136"/>
      <c r="I106" s="137"/>
    </row>
    <row r="107" spans="2:9" x14ac:dyDescent="0.35">
      <c r="B107" s="144">
        <f>'I. Current FY LOC Info'!B25:B25</f>
        <v>0</v>
      </c>
      <c r="C107" s="145"/>
      <c r="D107" s="113"/>
      <c r="E107" s="114"/>
      <c r="F107" s="103"/>
      <c r="G107" s="105"/>
      <c r="H107" s="113"/>
      <c r="I107" s="114"/>
    </row>
    <row r="108" spans="2:9" x14ac:dyDescent="0.35">
      <c r="B108" s="146"/>
      <c r="C108" s="147"/>
      <c r="D108" s="113"/>
      <c r="E108" s="114"/>
      <c r="F108" s="103" t="s">
        <v>88</v>
      </c>
      <c r="G108" s="105"/>
      <c r="H108" s="113"/>
      <c r="I108" s="114"/>
    </row>
    <row r="109" spans="2:9" x14ac:dyDescent="0.35">
      <c r="B109" s="146"/>
      <c r="C109" s="147"/>
      <c r="D109" s="113"/>
      <c r="E109" s="114"/>
      <c r="F109" s="103" t="s">
        <v>88</v>
      </c>
      <c r="G109" s="105"/>
      <c r="H109" s="113"/>
      <c r="I109" s="114"/>
    </row>
    <row r="110" spans="2:9" x14ac:dyDescent="0.35">
      <c r="B110" s="146"/>
      <c r="C110" s="147"/>
      <c r="D110" s="113"/>
      <c r="E110" s="114"/>
      <c r="F110" s="103"/>
      <c r="G110" s="105"/>
      <c r="H110" s="113"/>
      <c r="I110" s="114"/>
    </row>
    <row r="111" spans="2:9" x14ac:dyDescent="0.35">
      <c r="B111" s="146"/>
      <c r="C111" s="147"/>
      <c r="D111" s="16"/>
      <c r="E111" s="17"/>
      <c r="F111" s="103" t="s">
        <v>88</v>
      </c>
      <c r="G111" s="105"/>
      <c r="H111" s="113"/>
      <c r="I111" s="114"/>
    </row>
    <row r="112" spans="2:9" x14ac:dyDescent="0.35">
      <c r="B112" s="148"/>
      <c r="C112" s="149"/>
      <c r="D112" s="113"/>
      <c r="E112" s="114"/>
      <c r="F112" s="103"/>
      <c r="G112" s="105"/>
      <c r="H112" s="113"/>
      <c r="I112" s="114"/>
    </row>
    <row r="113" spans="2:9" x14ac:dyDescent="0.35">
      <c r="B113" s="131" t="s">
        <v>22</v>
      </c>
      <c r="C113" s="132"/>
      <c r="D113" s="132"/>
      <c r="E113" s="133"/>
      <c r="F113" s="134">
        <f>SUM(F107:G112)</f>
        <v>0</v>
      </c>
      <c r="G113" s="135"/>
      <c r="H113" s="136"/>
      <c r="I113" s="137"/>
    </row>
    <row r="114" spans="2:9" x14ac:dyDescent="0.35">
      <c r="B114" s="144">
        <f>'I. Current FY LOC Info'!B26:B26</f>
        <v>0</v>
      </c>
      <c r="C114" s="145"/>
      <c r="D114" s="113"/>
      <c r="E114" s="114"/>
      <c r="F114" s="103" t="s">
        <v>88</v>
      </c>
      <c r="G114" s="105"/>
      <c r="H114" s="113"/>
      <c r="I114" s="114"/>
    </row>
    <row r="115" spans="2:9" x14ac:dyDescent="0.35">
      <c r="B115" s="146"/>
      <c r="C115" s="147"/>
      <c r="D115" s="113"/>
      <c r="E115" s="114"/>
      <c r="F115" s="103"/>
      <c r="G115" s="105"/>
      <c r="H115" s="113"/>
      <c r="I115" s="114"/>
    </row>
    <row r="116" spans="2:9" x14ac:dyDescent="0.35">
      <c r="B116" s="146"/>
      <c r="C116" s="147"/>
      <c r="D116" s="113"/>
      <c r="E116" s="114"/>
      <c r="F116" s="103"/>
      <c r="G116" s="105"/>
      <c r="H116" s="113"/>
      <c r="I116" s="114"/>
    </row>
    <row r="117" spans="2:9" x14ac:dyDescent="0.35">
      <c r="B117" s="146"/>
      <c r="C117" s="147"/>
      <c r="D117" s="113"/>
      <c r="E117" s="114"/>
      <c r="F117" s="103"/>
      <c r="G117" s="105"/>
      <c r="H117" s="113"/>
      <c r="I117" s="114"/>
    </row>
    <row r="118" spans="2:9" x14ac:dyDescent="0.35">
      <c r="B118" s="146"/>
      <c r="C118" s="147"/>
      <c r="D118" s="16"/>
      <c r="E118" s="17"/>
      <c r="F118" s="103" t="s">
        <v>88</v>
      </c>
      <c r="G118" s="105"/>
      <c r="H118" s="113"/>
      <c r="I118" s="114"/>
    </row>
    <row r="119" spans="2:9" x14ac:dyDescent="0.35">
      <c r="B119" s="148"/>
      <c r="C119" s="149"/>
      <c r="D119" s="113"/>
      <c r="E119" s="114"/>
      <c r="F119" s="103"/>
      <c r="G119" s="105"/>
      <c r="H119" s="113"/>
      <c r="I119" s="114"/>
    </row>
    <row r="120" spans="2:9" x14ac:dyDescent="0.35">
      <c r="B120" s="131" t="s">
        <v>22</v>
      </c>
      <c r="C120" s="132"/>
      <c r="D120" s="132"/>
      <c r="E120" s="133"/>
      <c r="F120" s="134">
        <f>SUM(F114:G119)</f>
        <v>0</v>
      </c>
      <c r="G120" s="135"/>
      <c r="H120" s="136"/>
      <c r="I120" s="137"/>
    </row>
    <row r="121" spans="2:9" x14ac:dyDescent="0.35">
      <c r="B121" s="144">
        <f>'I. Current FY LOC Info'!B27:B27</f>
        <v>0</v>
      </c>
      <c r="C121" s="145"/>
      <c r="D121" s="113"/>
      <c r="E121" s="114"/>
      <c r="F121" s="103"/>
      <c r="G121" s="105"/>
      <c r="H121" s="113"/>
      <c r="I121" s="114"/>
    </row>
    <row r="122" spans="2:9" x14ac:dyDescent="0.35">
      <c r="B122" s="146"/>
      <c r="C122" s="147"/>
      <c r="D122" s="113"/>
      <c r="E122" s="114"/>
      <c r="F122" s="103"/>
      <c r="G122" s="105"/>
      <c r="H122" s="113"/>
      <c r="I122" s="114"/>
    </row>
    <row r="123" spans="2:9" x14ac:dyDescent="0.35">
      <c r="B123" s="146"/>
      <c r="C123" s="147"/>
      <c r="D123" s="113"/>
      <c r="E123" s="114"/>
      <c r="F123" s="103"/>
      <c r="G123" s="105"/>
      <c r="H123" s="113"/>
      <c r="I123" s="114"/>
    </row>
    <row r="124" spans="2:9" x14ac:dyDescent="0.35">
      <c r="B124" s="146"/>
      <c r="C124" s="147"/>
      <c r="D124" s="113"/>
      <c r="E124" s="114"/>
      <c r="F124" s="103" t="s">
        <v>88</v>
      </c>
      <c r="G124" s="105"/>
      <c r="H124" s="113"/>
      <c r="I124" s="114"/>
    </row>
    <row r="125" spans="2:9" x14ac:dyDescent="0.35">
      <c r="B125" s="146"/>
      <c r="C125" s="147"/>
      <c r="D125" s="16"/>
      <c r="E125" s="17"/>
      <c r="F125" s="103"/>
      <c r="G125" s="105"/>
      <c r="H125" s="113"/>
      <c r="I125" s="114"/>
    </row>
    <row r="126" spans="2:9" x14ac:dyDescent="0.35">
      <c r="B126" s="148"/>
      <c r="C126" s="149"/>
      <c r="D126" s="113"/>
      <c r="E126" s="114"/>
      <c r="F126" s="103"/>
      <c r="G126" s="105"/>
      <c r="H126" s="113"/>
      <c r="I126" s="114"/>
    </row>
    <row r="127" spans="2:9" x14ac:dyDescent="0.35">
      <c r="B127" s="131" t="s">
        <v>22</v>
      </c>
      <c r="C127" s="132"/>
      <c r="D127" s="132"/>
      <c r="E127" s="133"/>
      <c r="F127" s="134">
        <f>SUM(F121:G126)</f>
        <v>0</v>
      </c>
      <c r="G127" s="135"/>
      <c r="H127" s="136"/>
      <c r="I127" s="137"/>
    </row>
    <row r="128" spans="2:9" x14ac:dyDescent="0.35">
      <c r="B128" s="144">
        <f>'I. Current FY LOC Info'!B28:B28</f>
        <v>0</v>
      </c>
      <c r="C128" s="145"/>
      <c r="D128" s="113"/>
      <c r="E128" s="114"/>
      <c r="F128" s="103"/>
      <c r="G128" s="105"/>
      <c r="H128" s="113"/>
      <c r="I128" s="114"/>
    </row>
    <row r="129" spans="2:9" x14ac:dyDescent="0.35">
      <c r="B129" s="146"/>
      <c r="C129" s="147"/>
      <c r="D129" s="113"/>
      <c r="E129" s="114"/>
      <c r="F129" s="103"/>
      <c r="G129" s="105"/>
      <c r="H129" s="113"/>
      <c r="I129" s="114"/>
    </row>
    <row r="130" spans="2:9" x14ac:dyDescent="0.35">
      <c r="B130" s="146"/>
      <c r="C130" s="147"/>
      <c r="D130" s="113"/>
      <c r="E130" s="114"/>
      <c r="F130" s="103" t="s">
        <v>88</v>
      </c>
      <c r="G130" s="105"/>
      <c r="H130" s="113"/>
      <c r="I130" s="114"/>
    </row>
    <row r="131" spans="2:9" x14ac:dyDescent="0.35">
      <c r="B131" s="146"/>
      <c r="C131" s="147"/>
      <c r="D131" s="113"/>
      <c r="E131" s="114"/>
      <c r="F131" s="103"/>
      <c r="G131" s="105"/>
      <c r="H131" s="113"/>
      <c r="I131" s="114"/>
    </row>
    <row r="132" spans="2:9" x14ac:dyDescent="0.35">
      <c r="B132" s="146"/>
      <c r="C132" s="147"/>
      <c r="D132" s="16"/>
      <c r="E132" s="17"/>
      <c r="F132" s="103" t="s">
        <v>88</v>
      </c>
      <c r="G132" s="105"/>
      <c r="H132" s="113"/>
      <c r="I132" s="114"/>
    </row>
    <row r="133" spans="2:9" x14ac:dyDescent="0.35">
      <c r="B133" s="148"/>
      <c r="C133" s="149"/>
      <c r="D133" s="113"/>
      <c r="E133" s="114"/>
      <c r="F133" s="103"/>
      <c r="G133" s="105"/>
      <c r="H133" s="113"/>
      <c r="I133" s="114"/>
    </row>
    <row r="134" spans="2:9" x14ac:dyDescent="0.35">
      <c r="B134" s="131" t="s">
        <v>22</v>
      </c>
      <c r="C134" s="132"/>
      <c r="D134" s="132"/>
      <c r="E134" s="133"/>
      <c r="F134" s="134">
        <f>SUM(F128:G133)</f>
        <v>0</v>
      </c>
      <c r="G134" s="135"/>
      <c r="H134" s="136"/>
      <c r="I134" s="137"/>
    </row>
    <row r="135" spans="2:9" x14ac:dyDescent="0.35">
      <c r="B135" s="144">
        <f>'I. Current FY LOC Info'!B29:B29</f>
        <v>0</v>
      </c>
      <c r="C135" s="145"/>
      <c r="D135" s="113"/>
      <c r="E135" s="114"/>
      <c r="F135" s="103"/>
      <c r="G135" s="105"/>
      <c r="H135" s="113"/>
      <c r="I135" s="114"/>
    </row>
    <row r="136" spans="2:9" x14ac:dyDescent="0.35">
      <c r="B136" s="146"/>
      <c r="C136" s="147"/>
      <c r="D136" s="113"/>
      <c r="E136" s="114"/>
      <c r="F136" s="103"/>
      <c r="G136" s="105"/>
      <c r="H136" s="113"/>
      <c r="I136" s="114"/>
    </row>
    <row r="137" spans="2:9" x14ac:dyDescent="0.35">
      <c r="B137" s="146"/>
      <c r="C137" s="147"/>
      <c r="D137" s="113"/>
      <c r="E137" s="114"/>
      <c r="F137" s="103" t="s">
        <v>88</v>
      </c>
      <c r="G137" s="105"/>
      <c r="H137" s="113"/>
      <c r="I137" s="114"/>
    </row>
    <row r="138" spans="2:9" x14ac:dyDescent="0.35">
      <c r="B138" s="146"/>
      <c r="C138" s="147"/>
      <c r="D138" s="113"/>
      <c r="E138" s="114"/>
      <c r="F138" s="103"/>
      <c r="G138" s="105"/>
      <c r="H138" s="113"/>
      <c r="I138" s="114"/>
    </row>
    <row r="139" spans="2:9" x14ac:dyDescent="0.35">
      <c r="B139" s="146"/>
      <c r="C139" s="147"/>
      <c r="D139" s="16"/>
      <c r="E139" s="17"/>
      <c r="F139" s="103"/>
      <c r="G139" s="105"/>
      <c r="H139" s="113"/>
      <c r="I139" s="114"/>
    </row>
    <row r="140" spans="2:9" x14ac:dyDescent="0.35">
      <c r="B140" s="148"/>
      <c r="C140" s="149"/>
      <c r="D140" s="113"/>
      <c r="E140" s="114"/>
      <c r="F140" s="103"/>
      <c r="G140" s="105"/>
      <c r="H140" s="113"/>
      <c r="I140" s="114"/>
    </row>
    <row r="141" spans="2:9" x14ac:dyDescent="0.35">
      <c r="B141" s="131" t="s">
        <v>22</v>
      </c>
      <c r="C141" s="132"/>
      <c r="D141" s="132"/>
      <c r="E141" s="133"/>
      <c r="F141" s="134">
        <f>SUM(F135:G140)</f>
        <v>0</v>
      </c>
      <c r="G141" s="135"/>
      <c r="H141" s="136"/>
      <c r="I141" s="137"/>
    </row>
    <row r="142" spans="2:9" x14ac:dyDescent="0.35">
      <c r="B142" s="138">
        <f>'I. Current FY LOC Info'!B30:B30</f>
        <v>0</v>
      </c>
      <c r="C142" s="139"/>
      <c r="D142" s="113"/>
      <c r="E142" s="114"/>
      <c r="F142" s="103"/>
      <c r="G142" s="105"/>
      <c r="H142" s="113"/>
      <c r="I142" s="114"/>
    </row>
    <row r="143" spans="2:9" x14ac:dyDescent="0.35">
      <c r="B143" s="140"/>
      <c r="C143" s="141"/>
      <c r="D143" s="113"/>
      <c r="E143" s="114"/>
      <c r="F143" s="103" t="s">
        <v>88</v>
      </c>
      <c r="G143" s="105"/>
      <c r="H143" s="113"/>
      <c r="I143" s="114"/>
    </row>
    <row r="144" spans="2:9" x14ac:dyDescent="0.35">
      <c r="B144" s="140"/>
      <c r="C144" s="141"/>
      <c r="D144" s="113"/>
      <c r="E144" s="114"/>
      <c r="F144" s="103"/>
      <c r="G144" s="105"/>
      <c r="H144" s="113"/>
      <c r="I144" s="114"/>
    </row>
    <row r="145" spans="2:9" x14ac:dyDescent="0.35">
      <c r="B145" s="140"/>
      <c r="C145" s="141"/>
      <c r="D145" s="113"/>
      <c r="E145" s="114"/>
      <c r="F145" s="103"/>
      <c r="G145" s="105"/>
      <c r="H145" s="113"/>
      <c r="I145" s="114"/>
    </row>
    <row r="146" spans="2:9" x14ac:dyDescent="0.35">
      <c r="B146" s="140"/>
      <c r="C146" s="141"/>
      <c r="D146" s="16"/>
      <c r="E146" s="17"/>
      <c r="F146" s="103"/>
      <c r="G146" s="105"/>
      <c r="H146" s="113"/>
      <c r="I146" s="114"/>
    </row>
    <row r="147" spans="2:9" x14ac:dyDescent="0.35">
      <c r="B147" s="142"/>
      <c r="C147" s="143"/>
      <c r="D147" s="113"/>
      <c r="E147" s="114"/>
      <c r="F147" s="103"/>
      <c r="G147" s="105"/>
      <c r="H147" s="113"/>
      <c r="I147" s="114"/>
    </row>
    <row r="148" spans="2:9" x14ac:dyDescent="0.35">
      <c r="B148" s="131" t="s">
        <v>22</v>
      </c>
      <c r="C148" s="132"/>
      <c r="D148" s="132"/>
      <c r="E148" s="133"/>
      <c r="F148" s="134">
        <f>SUM(F142:G147)</f>
        <v>0</v>
      </c>
      <c r="G148" s="135"/>
      <c r="H148" s="136"/>
      <c r="I148" s="137"/>
    </row>
    <row r="149" spans="2:9" x14ac:dyDescent="0.35">
      <c r="B149" s="138">
        <f>'I. Current FY LOC Info'!B31:B31</f>
        <v>0</v>
      </c>
      <c r="C149" s="139"/>
      <c r="D149" s="113"/>
      <c r="E149" s="114"/>
      <c r="F149" s="103" t="s">
        <v>88</v>
      </c>
      <c r="G149" s="105"/>
      <c r="H149" s="113"/>
      <c r="I149" s="114"/>
    </row>
    <row r="150" spans="2:9" x14ac:dyDescent="0.35">
      <c r="B150" s="140"/>
      <c r="C150" s="141"/>
      <c r="D150" s="113"/>
      <c r="E150" s="114"/>
      <c r="F150" s="103"/>
      <c r="G150" s="105"/>
      <c r="H150" s="113"/>
      <c r="I150" s="114"/>
    </row>
    <row r="151" spans="2:9" x14ac:dyDescent="0.35">
      <c r="B151" s="140"/>
      <c r="C151" s="141"/>
      <c r="D151" s="113"/>
      <c r="E151" s="114"/>
      <c r="F151" s="103"/>
      <c r="G151" s="105"/>
      <c r="H151" s="113"/>
      <c r="I151" s="114"/>
    </row>
    <row r="152" spans="2:9" x14ac:dyDescent="0.35">
      <c r="B152" s="140"/>
      <c r="C152" s="141"/>
      <c r="D152" s="113"/>
      <c r="E152" s="114"/>
      <c r="F152" s="103" t="s">
        <v>88</v>
      </c>
      <c r="G152" s="105"/>
      <c r="H152" s="113"/>
      <c r="I152" s="114"/>
    </row>
    <row r="153" spans="2:9" x14ac:dyDescent="0.35">
      <c r="B153" s="140"/>
      <c r="C153" s="141"/>
      <c r="D153" s="16"/>
      <c r="E153" s="17"/>
      <c r="F153" s="103"/>
      <c r="G153" s="105"/>
      <c r="H153" s="113"/>
      <c r="I153" s="114"/>
    </row>
    <row r="154" spans="2:9" x14ac:dyDescent="0.35">
      <c r="B154" s="142"/>
      <c r="C154" s="143"/>
      <c r="D154" s="113"/>
      <c r="E154" s="114"/>
      <c r="F154" s="103"/>
      <c r="G154" s="105"/>
      <c r="H154" s="113"/>
      <c r="I154" s="114"/>
    </row>
    <row r="155" spans="2:9" x14ac:dyDescent="0.35">
      <c r="B155" s="131" t="s">
        <v>22</v>
      </c>
      <c r="C155" s="132"/>
      <c r="D155" s="132"/>
      <c r="E155" s="133"/>
      <c r="F155" s="134">
        <f>SUM(F149:G154)</f>
        <v>0</v>
      </c>
      <c r="G155" s="135"/>
      <c r="H155" s="136"/>
      <c r="I155" s="137"/>
    </row>
    <row r="156" spans="2:9" x14ac:dyDescent="0.35">
      <c r="B156" s="138">
        <f>'I. Current FY LOC Info'!B32:B32</f>
        <v>0</v>
      </c>
      <c r="C156" s="139"/>
      <c r="D156" s="113"/>
      <c r="E156" s="114"/>
      <c r="F156" s="103" t="s">
        <v>88</v>
      </c>
      <c r="G156" s="105"/>
      <c r="H156" s="113"/>
      <c r="I156" s="114"/>
    </row>
    <row r="157" spans="2:9" x14ac:dyDescent="0.35">
      <c r="B157" s="140"/>
      <c r="C157" s="141"/>
      <c r="D157" s="113"/>
      <c r="E157" s="114"/>
      <c r="F157" s="103"/>
      <c r="G157" s="105"/>
      <c r="H157" s="113"/>
      <c r="I157" s="114"/>
    </row>
    <row r="158" spans="2:9" x14ac:dyDescent="0.35">
      <c r="B158" s="140"/>
      <c r="C158" s="141"/>
      <c r="D158" s="113"/>
      <c r="E158" s="114"/>
      <c r="F158" s="103"/>
      <c r="G158" s="105"/>
      <c r="H158" s="113"/>
      <c r="I158" s="114"/>
    </row>
    <row r="159" spans="2:9" x14ac:dyDescent="0.35">
      <c r="B159" s="140"/>
      <c r="C159" s="141"/>
      <c r="D159" s="113"/>
      <c r="E159" s="114"/>
      <c r="F159" s="103" t="s">
        <v>88</v>
      </c>
      <c r="G159" s="105"/>
      <c r="H159" s="113"/>
      <c r="I159" s="114"/>
    </row>
    <row r="160" spans="2:9" x14ac:dyDescent="0.35">
      <c r="B160" s="140"/>
      <c r="C160" s="141"/>
      <c r="D160" s="16"/>
      <c r="E160" s="17"/>
      <c r="F160" s="103"/>
      <c r="G160" s="105"/>
      <c r="H160" s="113"/>
      <c r="I160" s="114"/>
    </row>
    <row r="161" spans="2:9" x14ac:dyDescent="0.35">
      <c r="B161" s="142"/>
      <c r="C161" s="143"/>
      <c r="D161" s="113"/>
      <c r="E161" s="114"/>
      <c r="F161" s="103"/>
      <c r="G161" s="105"/>
      <c r="H161" s="113"/>
      <c r="I161" s="114"/>
    </row>
    <row r="162" spans="2:9" x14ac:dyDescent="0.35">
      <c r="B162" s="131" t="s">
        <v>22</v>
      </c>
      <c r="C162" s="132"/>
      <c r="D162" s="132"/>
      <c r="E162" s="133"/>
      <c r="F162" s="134">
        <f>SUM(F156:G161)</f>
        <v>0</v>
      </c>
      <c r="G162" s="135"/>
      <c r="H162" s="136"/>
      <c r="I162" s="137"/>
    </row>
    <row r="163" spans="2:9" x14ac:dyDescent="0.35">
      <c r="B163" s="138">
        <f>'I. Current FY LOC Info'!B33:B33</f>
        <v>0</v>
      </c>
      <c r="C163" s="139"/>
      <c r="D163" s="113"/>
      <c r="E163" s="114"/>
      <c r="F163" s="103"/>
      <c r="G163" s="105"/>
      <c r="H163" s="113"/>
      <c r="I163" s="114"/>
    </row>
    <row r="164" spans="2:9" x14ac:dyDescent="0.35">
      <c r="B164" s="140"/>
      <c r="C164" s="141"/>
      <c r="D164" s="113"/>
      <c r="E164" s="114"/>
      <c r="F164" s="103"/>
      <c r="G164" s="105"/>
      <c r="H164" s="113"/>
      <c r="I164" s="114"/>
    </row>
    <row r="165" spans="2:9" x14ac:dyDescent="0.35">
      <c r="B165" s="140"/>
      <c r="C165" s="141"/>
      <c r="D165" s="113"/>
      <c r="E165" s="114"/>
      <c r="F165" s="103"/>
      <c r="G165" s="105"/>
      <c r="H165" s="113"/>
      <c r="I165" s="114"/>
    </row>
    <row r="166" spans="2:9" x14ac:dyDescent="0.35">
      <c r="B166" s="140"/>
      <c r="C166" s="141"/>
      <c r="D166" s="113"/>
      <c r="E166" s="114"/>
      <c r="F166" s="103"/>
      <c r="G166" s="105"/>
      <c r="H166" s="113"/>
      <c r="I166" s="114"/>
    </row>
    <row r="167" spans="2:9" x14ac:dyDescent="0.35">
      <c r="B167" s="140"/>
      <c r="C167" s="141"/>
      <c r="D167" s="16"/>
      <c r="E167" s="17"/>
      <c r="F167" s="103"/>
      <c r="G167" s="105"/>
      <c r="H167" s="113"/>
      <c r="I167" s="114"/>
    </row>
    <row r="168" spans="2:9" x14ac:dyDescent="0.35">
      <c r="B168" s="142"/>
      <c r="C168" s="143"/>
      <c r="D168" s="113"/>
      <c r="E168" s="114"/>
      <c r="F168" s="103"/>
      <c r="G168" s="105"/>
      <c r="H168" s="113"/>
      <c r="I168" s="114"/>
    </row>
    <row r="169" spans="2:9" x14ac:dyDescent="0.35">
      <c r="B169" s="131" t="s">
        <v>22</v>
      </c>
      <c r="C169" s="132"/>
      <c r="D169" s="132"/>
      <c r="E169" s="133"/>
      <c r="F169" s="134">
        <f>SUM(F163:G168)</f>
        <v>0</v>
      </c>
      <c r="G169" s="135"/>
      <c r="H169" s="136"/>
      <c r="I169" s="137"/>
    </row>
    <row r="170" spans="2:9" x14ac:dyDescent="0.35">
      <c r="B170" s="138">
        <f>'I. Current FY LOC Info'!B34:B34</f>
        <v>0</v>
      </c>
      <c r="C170" s="139"/>
      <c r="D170" s="113"/>
      <c r="E170" s="114"/>
      <c r="F170" s="103"/>
      <c r="G170" s="105"/>
      <c r="H170" s="113"/>
      <c r="I170" s="114"/>
    </row>
    <row r="171" spans="2:9" x14ac:dyDescent="0.35">
      <c r="B171" s="140"/>
      <c r="C171" s="141"/>
      <c r="D171" s="113"/>
      <c r="E171" s="114"/>
      <c r="F171" s="103" t="s">
        <v>88</v>
      </c>
      <c r="G171" s="105"/>
      <c r="H171" s="113"/>
      <c r="I171" s="114"/>
    </row>
    <row r="172" spans="2:9" x14ac:dyDescent="0.35">
      <c r="B172" s="140"/>
      <c r="C172" s="141"/>
      <c r="D172" s="113"/>
      <c r="E172" s="114"/>
      <c r="F172" s="103"/>
      <c r="G172" s="105"/>
      <c r="H172" s="113"/>
      <c r="I172" s="114"/>
    </row>
    <row r="173" spans="2:9" x14ac:dyDescent="0.35">
      <c r="B173" s="140"/>
      <c r="C173" s="141"/>
      <c r="D173" s="113"/>
      <c r="E173" s="114"/>
      <c r="F173" s="103"/>
      <c r="G173" s="105"/>
      <c r="H173" s="113"/>
      <c r="I173" s="114"/>
    </row>
    <row r="174" spans="2:9" x14ac:dyDescent="0.35">
      <c r="B174" s="140"/>
      <c r="C174" s="141"/>
      <c r="D174" s="16"/>
      <c r="E174" s="17"/>
      <c r="F174" s="103" t="s">
        <v>88</v>
      </c>
      <c r="G174" s="105"/>
      <c r="H174" s="113"/>
      <c r="I174" s="114"/>
    </row>
    <row r="175" spans="2:9" x14ac:dyDescent="0.35">
      <c r="B175" s="142"/>
      <c r="C175" s="143"/>
      <c r="D175" s="113"/>
      <c r="E175" s="114"/>
      <c r="F175" s="103" t="s">
        <v>88</v>
      </c>
      <c r="G175" s="105"/>
      <c r="H175" s="113"/>
      <c r="I175" s="114"/>
    </row>
    <row r="176" spans="2:9" x14ac:dyDescent="0.35">
      <c r="B176" s="131" t="s">
        <v>22</v>
      </c>
      <c r="C176" s="132"/>
      <c r="D176" s="132"/>
      <c r="E176" s="133"/>
      <c r="F176" s="134">
        <f>SUM(F170:G175)</f>
        <v>0</v>
      </c>
      <c r="G176" s="135"/>
      <c r="H176" s="136"/>
      <c r="I176" s="137"/>
    </row>
  </sheetData>
  <sheetProtection algorithmName="SHA-512" hashValue="4uwuBDvEJFkDZLUfpo92BcDfCTZdaV85hODjU5Y75cIv2YahVewRFthAO7fFTUD6QEyDdFe/+j9m+qVE9mF95g==" saltValue="HMIPCW2LszHr+EwMqgWJTA==" spinCount="100000" sheet="1" selectLockedCells="1"/>
  <mergeCells count="550">
    <mergeCell ref="B6:J6"/>
    <mergeCell ref="Q7:T7"/>
    <mergeCell ref="M27:N27"/>
    <mergeCell ref="M28:N28"/>
    <mergeCell ref="M29:N29"/>
    <mergeCell ref="M30:N30"/>
    <mergeCell ref="M22:N22"/>
    <mergeCell ref="M23:N23"/>
    <mergeCell ref="M24:N24"/>
    <mergeCell ref="M25:N25"/>
    <mergeCell ref="M26:N26"/>
    <mergeCell ref="M16:N16"/>
    <mergeCell ref="M17:N17"/>
    <mergeCell ref="M18:N18"/>
    <mergeCell ref="H9:I9"/>
    <mergeCell ref="D8:E8"/>
    <mergeCell ref="D9:E9"/>
    <mergeCell ref="B7:I7"/>
    <mergeCell ref="F8:G8"/>
    <mergeCell ref="H8:I8"/>
    <mergeCell ref="F19:G19"/>
    <mergeCell ref="F20:G20"/>
    <mergeCell ref="B30:C35"/>
    <mergeCell ref="D30:E30"/>
    <mergeCell ref="M3:O3"/>
    <mergeCell ref="M4:O4"/>
    <mergeCell ref="M8:N8"/>
    <mergeCell ref="M9:N9"/>
    <mergeCell ref="M10:N10"/>
    <mergeCell ref="M11:N11"/>
    <mergeCell ref="M13:N13"/>
    <mergeCell ref="M14:N14"/>
    <mergeCell ref="M15:N15"/>
    <mergeCell ref="K7:O7"/>
    <mergeCell ref="M12:N12"/>
    <mergeCell ref="M32:N32"/>
    <mergeCell ref="M19:N19"/>
    <mergeCell ref="M31:N31"/>
    <mergeCell ref="M20:N20"/>
    <mergeCell ref="M21:N21"/>
    <mergeCell ref="B120:E120"/>
    <mergeCell ref="F120:G120"/>
    <mergeCell ref="H120:I120"/>
    <mergeCell ref="B113:E113"/>
    <mergeCell ref="F113:G113"/>
    <mergeCell ref="H113:I113"/>
    <mergeCell ref="B114:C119"/>
    <mergeCell ref="D114:E114"/>
    <mergeCell ref="F114:G114"/>
    <mergeCell ref="H114:I114"/>
    <mergeCell ref="D115:E115"/>
    <mergeCell ref="F115:G115"/>
    <mergeCell ref="H115:I115"/>
    <mergeCell ref="D116:E116"/>
    <mergeCell ref="F116:G116"/>
    <mergeCell ref="H116:I116"/>
    <mergeCell ref="D117:E117"/>
    <mergeCell ref="F117:G117"/>
    <mergeCell ref="H117:I117"/>
    <mergeCell ref="F118:G118"/>
    <mergeCell ref="H118:I118"/>
    <mergeCell ref="D119:E119"/>
    <mergeCell ref="F119:G119"/>
    <mergeCell ref="H119:I119"/>
    <mergeCell ref="B106:E106"/>
    <mergeCell ref="F106:G106"/>
    <mergeCell ref="H106:I106"/>
    <mergeCell ref="B107:C112"/>
    <mergeCell ref="D107:E107"/>
    <mergeCell ref="F107:G107"/>
    <mergeCell ref="H107:I107"/>
    <mergeCell ref="D108:E108"/>
    <mergeCell ref="F108:G108"/>
    <mergeCell ref="H108:I108"/>
    <mergeCell ref="D109:E109"/>
    <mergeCell ref="F109:G109"/>
    <mergeCell ref="H109:I109"/>
    <mergeCell ref="D110:E110"/>
    <mergeCell ref="F110:G110"/>
    <mergeCell ref="H110:I110"/>
    <mergeCell ref="F111:G111"/>
    <mergeCell ref="H111:I111"/>
    <mergeCell ref="D112:E112"/>
    <mergeCell ref="F112:G112"/>
    <mergeCell ref="H112:I112"/>
    <mergeCell ref="B99:E99"/>
    <mergeCell ref="F99:G99"/>
    <mergeCell ref="H99:I99"/>
    <mergeCell ref="B100:C105"/>
    <mergeCell ref="D100:E100"/>
    <mergeCell ref="F100:G100"/>
    <mergeCell ref="H100:I100"/>
    <mergeCell ref="D101:E101"/>
    <mergeCell ref="F101:G101"/>
    <mergeCell ref="H101:I101"/>
    <mergeCell ref="D102:E102"/>
    <mergeCell ref="F102:G102"/>
    <mergeCell ref="H102:I102"/>
    <mergeCell ref="D103:E103"/>
    <mergeCell ref="F103:G103"/>
    <mergeCell ref="H103:I103"/>
    <mergeCell ref="F104:G104"/>
    <mergeCell ref="H104:I104"/>
    <mergeCell ref="D105:E105"/>
    <mergeCell ref="F105:G105"/>
    <mergeCell ref="H105:I105"/>
    <mergeCell ref="B92:E92"/>
    <mergeCell ref="F92:G92"/>
    <mergeCell ref="H92:I92"/>
    <mergeCell ref="B93:C98"/>
    <mergeCell ref="D93:E93"/>
    <mergeCell ref="F93:G93"/>
    <mergeCell ref="H93:I93"/>
    <mergeCell ref="D94:E94"/>
    <mergeCell ref="F94:G94"/>
    <mergeCell ref="H94:I94"/>
    <mergeCell ref="D95:E95"/>
    <mergeCell ref="F95:G95"/>
    <mergeCell ref="H95:I95"/>
    <mergeCell ref="D96:E96"/>
    <mergeCell ref="F96:G96"/>
    <mergeCell ref="H96:I96"/>
    <mergeCell ref="F97:G97"/>
    <mergeCell ref="H97:I97"/>
    <mergeCell ref="D98:E98"/>
    <mergeCell ref="F98:G98"/>
    <mergeCell ref="H98:I98"/>
    <mergeCell ref="B85:E85"/>
    <mergeCell ref="F85:G85"/>
    <mergeCell ref="H85:I85"/>
    <mergeCell ref="B86:C91"/>
    <mergeCell ref="D86:E86"/>
    <mergeCell ref="F86:G86"/>
    <mergeCell ref="H86:I86"/>
    <mergeCell ref="D87:E87"/>
    <mergeCell ref="F87:G87"/>
    <mergeCell ref="H87:I87"/>
    <mergeCell ref="D88:E88"/>
    <mergeCell ref="F88:G88"/>
    <mergeCell ref="H88:I88"/>
    <mergeCell ref="D89:E89"/>
    <mergeCell ref="F89:G89"/>
    <mergeCell ref="H89:I89"/>
    <mergeCell ref="F90:G90"/>
    <mergeCell ref="H90:I90"/>
    <mergeCell ref="D91:E91"/>
    <mergeCell ref="F91:G91"/>
    <mergeCell ref="H91:I91"/>
    <mergeCell ref="B78:E78"/>
    <mergeCell ref="F78:G78"/>
    <mergeCell ref="H78:I78"/>
    <mergeCell ref="B79:C84"/>
    <mergeCell ref="D79:E79"/>
    <mergeCell ref="H79:I79"/>
    <mergeCell ref="D80:E80"/>
    <mergeCell ref="F80:G80"/>
    <mergeCell ref="H80:I80"/>
    <mergeCell ref="D81:E81"/>
    <mergeCell ref="F81:G81"/>
    <mergeCell ref="H81:I81"/>
    <mergeCell ref="D82:E82"/>
    <mergeCell ref="F82:G82"/>
    <mergeCell ref="H82:I82"/>
    <mergeCell ref="F83:G83"/>
    <mergeCell ref="H83:I83"/>
    <mergeCell ref="D84:E84"/>
    <mergeCell ref="F84:G84"/>
    <mergeCell ref="H84:I84"/>
    <mergeCell ref="B72:C77"/>
    <mergeCell ref="D72:E72"/>
    <mergeCell ref="F72:G72"/>
    <mergeCell ref="H72:I72"/>
    <mergeCell ref="D73:E73"/>
    <mergeCell ref="F73:G73"/>
    <mergeCell ref="H73:I73"/>
    <mergeCell ref="D74:E74"/>
    <mergeCell ref="F74:G74"/>
    <mergeCell ref="H74:I74"/>
    <mergeCell ref="D75:E75"/>
    <mergeCell ref="F75:G75"/>
    <mergeCell ref="H75:I75"/>
    <mergeCell ref="F76:G76"/>
    <mergeCell ref="H76:I76"/>
    <mergeCell ref="D77:E77"/>
    <mergeCell ref="F77:G77"/>
    <mergeCell ref="H77:I77"/>
    <mergeCell ref="D2:F2"/>
    <mergeCell ref="B2:C2"/>
    <mergeCell ref="B4:C4"/>
    <mergeCell ref="D4:F4"/>
    <mergeCell ref="G4:H4"/>
    <mergeCell ref="I4:K4"/>
    <mergeCell ref="B3:C3"/>
    <mergeCell ref="D3:F3"/>
    <mergeCell ref="G3:H3"/>
    <mergeCell ref="I3:K3"/>
    <mergeCell ref="H70:I70"/>
    <mergeCell ref="H71:I71"/>
    <mergeCell ref="A1:O1"/>
    <mergeCell ref="H64:I64"/>
    <mergeCell ref="H65:I65"/>
    <mergeCell ref="H66:I66"/>
    <mergeCell ref="H67:I67"/>
    <mergeCell ref="H68:I68"/>
    <mergeCell ref="H69:I69"/>
    <mergeCell ref="H58:I58"/>
    <mergeCell ref="H59:I59"/>
    <mergeCell ref="H60:I60"/>
    <mergeCell ref="H61:I61"/>
    <mergeCell ref="H62:I62"/>
    <mergeCell ref="H63:I63"/>
    <mergeCell ref="H52:I52"/>
    <mergeCell ref="H53:I53"/>
    <mergeCell ref="H54:I54"/>
    <mergeCell ref="H55:I55"/>
    <mergeCell ref="H56:I56"/>
    <mergeCell ref="H57:I57"/>
    <mergeCell ref="H46:I46"/>
    <mergeCell ref="H47:I47"/>
    <mergeCell ref="H48:I48"/>
    <mergeCell ref="H49:I49"/>
    <mergeCell ref="H50:I50"/>
    <mergeCell ref="H51:I51"/>
    <mergeCell ref="H40:I40"/>
    <mergeCell ref="H41:I41"/>
    <mergeCell ref="H42:I42"/>
    <mergeCell ref="H43:I43"/>
    <mergeCell ref="H44:I44"/>
    <mergeCell ref="H45:I45"/>
    <mergeCell ref="H34:I34"/>
    <mergeCell ref="H35:I35"/>
    <mergeCell ref="H36:I36"/>
    <mergeCell ref="H37:I37"/>
    <mergeCell ref="H38:I38"/>
    <mergeCell ref="H39:I39"/>
    <mergeCell ref="H28:I28"/>
    <mergeCell ref="H29:I29"/>
    <mergeCell ref="H30:I30"/>
    <mergeCell ref="H31:I31"/>
    <mergeCell ref="H32:I32"/>
    <mergeCell ref="H33:I33"/>
    <mergeCell ref="F70:G70"/>
    <mergeCell ref="F64:G64"/>
    <mergeCell ref="F57:G57"/>
    <mergeCell ref="F42:G42"/>
    <mergeCell ref="F47:G47"/>
    <mergeCell ref="F48:G48"/>
    <mergeCell ref="F35:G35"/>
    <mergeCell ref="F37:G37"/>
    <mergeCell ref="F38:G38"/>
    <mergeCell ref="F39:G39"/>
    <mergeCell ref="F40:G40"/>
    <mergeCell ref="F41:G41"/>
    <mergeCell ref="F36:G36"/>
    <mergeCell ref="F71:G71"/>
    <mergeCell ref="F50:G50"/>
    <mergeCell ref="F43:G43"/>
    <mergeCell ref="F63:G63"/>
    <mergeCell ref="F65:G65"/>
    <mergeCell ref="F66:G66"/>
    <mergeCell ref="F67:G67"/>
    <mergeCell ref="F68:G68"/>
    <mergeCell ref="F69:G69"/>
    <mergeCell ref="F56:G56"/>
    <mergeCell ref="F58:G58"/>
    <mergeCell ref="F59:G59"/>
    <mergeCell ref="F60:G60"/>
    <mergeCell ref="F61:G61"/>
    <mergeCell ref="F62:G62"/>
    <mergeCell ref="F49:G49"/>
    <mergeCell ref="F51:G51"/>
    <mergeCell ref="F52:G52"/>
    <mergeCell ref="F53:G53"/>
    <mergeCell ref="F54:G54"/>
    <mergeCell ref="F55:G55"/>
    <mergeCell ref="F44:G44"/>
    <mergeCell ref="F45:G45"/>
    <mergeCell ref="F46:G46"/>
    <mergeCell ref="F34:G34"/>
    <mergeCell ref="F29:G29"/>
    <mergeCell ref="F21:G21"/>
    <mergeCell ref="F23:G23"/>
    <mergeCell ref="F24:G24"/>
    <mergeCell ref="F25:G25"/>
    <mergeCell ref="F26:G26"/>
    <mergeCell ref="F27:G27"/>
    <mergeCell ref="F22:G22"/>
    <mergeCell ref="F28:G28"/>
    <mergeCell ref="F30:G30"/>
    <mergeCell ref="F31:G31"/>
    <mergeCell ref="F32:G32"/>
    <mergeCell ref="B71:E71"/>
    <mergeCell ref="F9:G9"/>
    <mergeCell ref="F10:G10"/>
    <mergeCell ref="F11:G11"/>
    <mergeCell ref="F12:G12"/>
    <mergeCell ref="F13:G13"/>
    <mergeCell ref="F14:G14"/>
    <mergeCell ref="F16:G16"/>
    <mergeCell ref="F17:G17"/>
    <mergeCell ref="F18:G18"/>
    <mergeCell ref="B15:E15"/>
    <mergeCell ref="B22:E22"/>
    <mergeCell ref="B29:E29"/>
    <mergeCell ref="B36:E36"/>
    <mergeCell ref="B43:E43"/>
    <mergeCell ref="B50:E50"/>
    <mergeCell ref="D54:E54"/>
    <mergeCell ref="D56:E56"/>
    <mergeCell ref="B44:C49"/>
    <mergeCell ref="D44:E44"/>
    <mergeCell ref="D45:E45"/>
    <mergeCell ref="D46:E46"/>
    <mergeCell ref="D47:E47"/>
    <mergeCell ref="D49:E49"/>
    <mergeCell ref="B65:C70"/>
    <mergeCell ref="D65:E65"/>
    <mergeCell ref="D66:E66"/>
    <mergeCell ref="D67:E67"/>
    <mergeCell ref="D68:E68"/>
    <mergeCell ref="D70:E70"/>
    <mergeCell ref="B64:E64"/>
    <mergeCell ref="B58:C63"/>
    <mergeCell ref="D58:E58"/>
    <mergeCell ref="D59:E59"/>
    <mergeCell ref="D60:E60"/>
    <mergeCell ref="D61:E61"/>
    <mergeCell ref="D63:E63"/>
    <mergeCell ref="B57:E57"/>
    <mergeCell ref="B51:C56"/>
    <mergeCell ref="D51:E51"/>
    <mergeCell ref="D52:E52"/>
    <mergeCell ref="D53:E53"/>
    <mergeCell ref="B37:C42"/>
    <mergeCell ref="D37:E37"/>
    <mergeCell ref="D38:E38"/>
    <mergeCell ref="D39:E39"/>
    <mergeCell ref="D40:E40"/>
    <mergeCell ref="D42:E42"/>
    <mergeCell ref="D31:E31"/>
    <mergeCell ref="D32:E32"/>
    <mergeCell ref="D33:E33"/>
    <mergeCell ref="D35:E35"/>
    <mergeCell ref="D10:E10"/>
    <mergeCell ref="D11:E11"/>
    <mergeCell ref="D12:E12"/>
    <mergeCell ref="B9:C14"/>
    <mergeCell ref="D13:E13"/>
    <mergeCell ref="D14:E14"/>
    <mergeCell ref="B8:C8"/>
    <mergeCell ref="D21:E21"/>
    <mergeCell ref="B16:C21"/>
    <mergeCell ref="B23:C28"/>
    <mergeCell ref="D23:E23"/>
    <mergeCell ref="D24:E24"/>
    <mergeCell ref="D25:E25"/>
    <mergeCell ref="D26:E26"/>
    <mergeCell ref="D28:E28"/>
    <mergeCell ref="D16:E16"/>
    <mergeCell ref="D17:E17"/>
    <mergeCell ref="D18:E18"/>
    <mergeCell ref="D19:E19"/>
    <mergeCell ref="F15:G15"/>
    <mergeCell ref="H10:I10"/>
    <mergeCell ref="H11:I11"/>
    <mergeCell ref="H12:I12"/>
    <mergeCell ref="H13:I13"/>
    <mergeCell ref="H14:I14"/>
    <mergeCell ref="H15:I15"/>
    <mergeCell ref="H21:I21"/>
    <mergeCell ref="F33:G33"/>
    <mergeCell ref="H22:I22"/>
    <mergeCell ref="H23:I23"/>
    <mergeCell ref="H24:I24"/>
    <mergeCell ref="H25:I25"/>
    <mergeCell ref="H26:I26"/>
    <mergeCell ref="H27:I27"/>
    <mergeCell ref="H16:I16"/>
    <mergeCell ref="H17:I17"/>
    <mergeCell ref="H18:I18"/>
    <mergeCell ref="H19:I19"/>
    <mergeCell ref="H20:I20"/>
    <mergeCell ref="B121:C126"/>
    <mergeCell ref="D121:E121"/>
    <mergeCell ref="F121:G121"/>
    <mergeCell ref="H121:I121"/>
    <mergeCell ref="D122:E122"/>
    <mergeCell ref="F122:G122"/>
    <mergeCell ref="H122:I122"/>
    <mergeCell ref="D123:E123"/>
    <mergeCell ref="F123:G123"/>
    <mergeCell ref="H123:I123"/>
    <mergeCell ref="D124:E124"/>
    <mergeCell ref="F124:G124"/>
    <mergeCell ref="H124:I124"/>
    <mergeCell ref="F125:G125"/>
    <mergeCell ref="H125:I125"/>
    <mergeCell ref="D126:E126"/>
    <mergeCell ref="F126:G126"/>
    <mergeCell ref="H126:I126"/>
    <mergeCell ref="B127:E127"/>
    <mergeCell ref="F127:G127"/>
    <mergeCell ref="H127:I127"/>
    <mergeCell ref="B128:C133"/>
    <mergeCell ref="D128:E128"/>
    <mergeCell ref="F128:G128"/>
    <mergeCell ref="H128:I128"/>
    <mergeCell ref="D129:E129"/>
    <mergeCell ref="F129:G129"/>
    <mergeCell ref="H129:I129"/>
    <mergeCell ref="D130:E130"/>
    <mergeCell ref="F130:G130"/>
    <mergeCell ref="H130:I130"/>
    <mergeCell ref="D131:E131"/>
    <mergeCell ref="F131:G131"/>
    <mergeCell ref="H131:I131"/>
    <mergeCell ref="F132:G132"/>
    <mergeCell ref="H132:I132"/>
    <mergeCell ref="D133:E133"/>
    <mergeCell ref="F133:G133"/>
    <mergeCell ref="H133:I133"/>
    <mergeCell ref="B134:E134"/>
    <mergeCell ref="F134:G134"/>
    <mergeCell ref="H134:I134"/>
    <mergeCell ref="B135:C140"/>
    <mergeCell ref="D135:E135"/>
    <mergeCell ref="F135:G135"/>
    <mergeCell ref="H135:I135"/>
    <mergeCell ref="D136:E136"/>
    <mergeCell ref="F136:G136"/>
    <mergeCell ref="H136:I136"/>
    <mergeCell ref="D137:E137"/>
    <mergeCell ref="F137:G137"/>
    <mergeCell ref="H137:I137"/>
    <mergeCell ref="D138:E138"/>
    <mergeCell ref="F138:G138"/>
    <mergeCell ref="H138:I138"/>
    <mergeCell ref="F139:G139"/>
    <mergeCell ref="H139:I139"/>
    <mergeCell ref="D140:E140"/>
    <mergeCell ref="F140:G140"/>
    <mergeCell ref="H140:I140"/>
    <mergeCell ref="B141:E141"/>
    <mergeCell ref="F141:G141"/>
    <mergeCell ref="H141:I141"/>
    <mergeCell ref="B142:C147"/>
    <mergeCell ref="D142:E142"/>
    <mergeCell ref="F142:G142"/>
    <mergeCell ref="H142:I142"/>
    <mergeCell ref="D143:E143"/>
    <mergeCell ref="F143:G143"/>
    <mergeCell ref="H143:I143"/>
    <mergeCell ref="D144:E144"/>
    <mergeCell ref="F144:G144"/>
    <mergeCell ref="H144:I144"/>
    <mergeCell ref="D145:E145"/>
    <mergeCell ref="F145:G145"/>
    <mergeCell ref="H145:I145"/>
    <mergeCell ref="F146:G146"/>
    <mergeCell ref="H146:I146"/>
    <mergeCell ref="D147:E147"/>
    <mergeCell ref="F147:G147"/>
    <mergeCell ref="H147:I147"/>
    <mergeCell ref="B148:E148"/>
    <mergeCell ref="F148:G148"/>
    <mergeCell ref="H148:I148"/>
    <mergeCell ref="B149:C154"/>
    <mergeCell ref="D149:E149"/>
    <mergeCell ref="F149:G149"/>
    <mergeCell ref="H149:I149"/>
    <mergeCell ref="D150:E150"/>
    <mergeCell ref="F150:G150"/>
    <mergeCell ref="H150:I150"/>
    <mergeCell ref="D151:E151"/>
    <mergeCell ref="F151:G151"/>
    <mergeCell ref="H151:I151"/>
    <mergeCell ref="D152:E152"/>
    <mergeCell ref="F152:G152"/>
    <mergeCell ref="H152:I152"/>
    <mergeCell ref="F153:G153"/>
    <mergeCell ref="H153:I153"/>
    <mergeCell ref="D154:E154"/>
    <mergeCell ref="F154:G154"/>
    <mergeCell ref="H154:I154"/>
    <mergeCell ref="B155:E155"/>
    <mergeCell ref="F155:G155"/>
    <mergeCell ref="H155:I155"/>
    <mergeCell ref="B156:C161"/>
    <mergeCell ref="D156:E156"/>
    <mergeCell ref="F156:G156"/>
    <mergeCell ref="H156:I156"/>
    <mergeCell ref="D157:E157"/>
    <mergeCell ref="F157:G157"/>
    <mergeCell ref="H157:I157"/>
    <mergeCell ref="D158:E158"/>
    <mergeCell ref="F158:G158"/>
    <mergeCell ref="H158:I158"/>
    <mergeCell ref="D159:E159"/>
    <mergeCell ref="F159:G159"/>
    <mergeCell ref="H159:I159"/>
    <mergeCell ref="F160:G160"/>
    <mergeCell ref="H160:I160"/>
    <mergeCell ref="D161:E161"/>
    <mergeCell ref="F161:G161"/>
    <mergeCell ref="H161:I161"/>
    <mergeCell ref="B162:E162"/>
    <mergeCell ref="F162:G162"/>
    <mergeCell ref="H162:I162"/>
    <mergeCell ref="B163:C168"/>
    <mergeCell ref="D163:E163"/>
    <mergeCell ref="F163:G163"/>
    <mergeCell ref="H163:I163"/>
    <mergeCell ref="D164:E164"/>
    <mergeCell ref="F164:G164"/>
    <mergeCell ref="H164:I164"/>
    <mergeCell ref="D165:E165"/>
    <mergeCell ref="F165:G165"/>
    <mergeCell ref="H165:I165"/>
    <mergeCell ref="D166:E166"/>
    <mergeCell ref="F166:G166"/>
    <mergeCell ref="H166:I166"/>
    <mergeCell ref="F167:G167"/>
    <mergeCell ref="H167:I167"/>
    <mergeCell ref="D168:E168"/>
    <mergeCell ref="F168:G168"/>
    <mergeCell ref="H168:I168"/>
    <mergeCell ref="B176:E176"/>
    <mergeCell ref="F176:G176"/>
    <mergeCell ref="H176:I176"/>
    <mergeCell ref="B169:E169"/>
    <mergeCell ref="F169:G169"/>
    <mergeCell ref="H169:I169"/>
    <mergeCell ref="B170:C175"/>
    <mergeCell ref="D170:E170"/>
    <mergeCell ref="F170:G170"/>
    <mergeCell ref="H170:I170"/>
    <mergeCell ref="D171:E171"/>
    <mergeCell ref="F171:G171"/>
    <mergeCell ref="H171:I171"/>
    <mergeCell ref="D172:E172"/>
    <mergeCell ref="F172:G172"/>
    <mergeCell ref="H172:I172"/>
    <mergeCell ref="D173:E173"/>
    <mergeCell ref="F173:G173"/>
    <mergeCell ref="H173:I173"/>
    <mergeCell ref="F174:G174"/>
    <mergeCell ref="H174:I174"/>
    <mergeCell ref="D175:E175"/>
    <mergeCell ref="F175:G175"/>
    <mergeCell ref="H175:I175"/>
  </mergeCells>
  <conditionalFormatting sqref="B9:C14">
    <cfRule type="cellIs" dxfId="130" priority="20" operator="equal">
      <formula>0</formula>
    </cfRule>
    <cfRule type="cellIs" dxfId="129" priority="19" operator="equal">
      <formula>0</formula>
    </cfRule>
  </conditionalFormatting>
  <conditionalFormatting sqref="B16:C21">
    <cfRule type="cellIs" dxfId="128" priority="17" operator="equal">
      <formula>0</formula>
    </cfRule>
    <cfRule type="cellIs" dxfId="127" priority="18" operator="equal">
      <formula>0</formula>
    </cfRule>
  </conditionalFormatting>
  <conditionalFormatting sqref="B23:C28">
    <cfRule type="cellIs" dxfId="126" priority="15" operator="equal">
      <formula>0</formula>
    </cfRule>
    <cfRule type="cellIs" dxfId="125" priority="16" operator="equal">
      <formula>0</formula>
    </cfRule>
  </conditionalFormatting>
  <conditionalFormatting sqref="B30:C35">
    <cfRule type="cellIs" dxfId="124" priority="14" operator="equal">
      <formula>0</formula>
    </cfRule>
    <cfRule type="cellIs" dxfId="123" priority="13" operator="equal">
      <formula>0</formula>
    </cfRule>
  </conditionalFormatting>
  <conditionalFormatting sqref="B37:C42">
    <cfRule type="cellIs" dxfId="122" priority="11" operator="equal">
      <formula>0</formula>
    </cfRule>
    <cfRule type="cellIs" dxfId="121" priority="12" operator="equal">
      <formula>0</formula>
    </cfRule>
  </conditionalFormatting>
  <conditionalFormatting sqref="B44:C49">
    <cfRule type="cellIs" dxfId="120" priority="9" operator="equal">
      <formula>0</formula>
    </cfRule>
    <cfRule type="cellIs" dxfId="119" priority="10" operator="equal">
      <formula>0</formula>
    </cfRule>
  </conditionalFormatting>
  <conditionalFormatting sqref="B51:C56">
    <cfRule type="cellIs" dxfId="118" priority="7" operator="equal">
      <formula>0</formula>
    </cfRule>
    <cfRule type="cellIs" dxfId="117" priority="8" operator="equal">
      <formula>0</formula>
    </cfRule>
  </conditionalFormatting>
  <conditionalFormatting sqref="B58:C63">
    <cfRule type="cellIs" dxfId="116" priority="5" operator="equal">
      <formula>0</formula>
    </cfRule>
    <cfRule type="cellIs" dxfId="115" priority="6" operator="equal">
      <formula>0</formula>
    </cfRule>
  </conditionalFormatting>
  <conditionalFormatting sqref="B65:C70">
    <cfRule type="cellIs" dxfId="114" priority="3" operator="equal">
      <formula>0</formula>
    </cfRule>
    <cfRule type="cellIs" dxfId="113" priority="4" operator="equal">
      <formula>0</formula>
    </cfRule>
  </conditionalFormatting>
  <conditionalFormatting sqref="B72:C77">
    <cfRule type="cellIs" dxfId="112" priority="2" operator="equal">
      <formula>0</formula>
    </cfRule>
    <cfRule type="cellIs" dxfId="111" priority="1" operator="equal">
      <formula>0</formula>
    </cfRule>
  </conditionalFormatting>
  <conditionalFormatting sqref="B79:C84">
    <cfRule type="cellIs" dxfId="110" priority="88" operator="equal">
      <formula>0</formula>
    </cfRule>
    <cfRule type="cellIs" dxfId="109" priority="87" operator="equal">
      <formula>0</formula>
    </cfRule>
  </conditionalFormatting>
  <conditionalFormatting sqref="B86:C91">
    <cfRule type="cellIs" dxfId="108" priority="84" operator="equal">
      <formula>0</formula>
    </cfRule>
    <cfRule type="cellIs" dxfId="107" priority="83" operator="equal">
      <formula>0</formula>
    </cfRule>
  </conditionalFormatting>
  <conditionalFormatting sqref="B93:C98">
    <cfRule type="cellIs" dxfId="106" priority="80" operator="equal">
      <formula>0</formula>
    </cfRule>
    <cfRule type="cellIs" dxfId="105" priority="79" operator="equal">
      <formula>0</formula>
    </cfRule>
  </conditionalFormatting>
  <conditionalFormatting sqref="B100:C105">
    <cfRule type="cellIs" dxfId="104" priority="76" operator="equal">
      <formula>0</formula>
    </cfRule>
    <cfRule type="cellIs" dxfId="103" priority="75" operator="equal">
      <formula>0</formula>
    </cfRule>
  </conditionalFormatting>
  <conditionalFormatting sqref="B107:C112">
    <cfRule type="cellIs" dxfId="102" priority="72" operator="equal">
      <formula>0</formula>
    </cfRule>
    <cfRule type="cellIs" dxfId="101" priority="71" operator="equal">
      <formula>0</formula>
    </cfRule>
  </conditionalFormatting>
  <conditionalFormatting sqref="B114:C119">
    <cfRule type="cellIs" dxfId="100" priority="68" operator="equal">
      <formula>0</formula>
    </cfRule>
    <cfRule type="cellIs" dxfId="99" priority="67" operator="equal">
      <formula>0</formula>
    </cfRule>
  </conditionalFormatting>
  <conditionalFormatting sqref="B121:C126">
    <cfRule type="cellIs" dxfId="98" priority="61" operator="equal">
      <formula>0</formula>
    </cfRule>
    <cfRule type="cellIs" dxfId="97" priority="62" operator="equal">
      <formula>0</formula>
    </cfRule>
  </conditionalFormatting>
  <conditionalFormatting sqref="B128:C133">
    <cfRule type="cellIs" dxfId="96" priority="57" operator="equal">
      <formula>0</formula>
    </cfRule>
    <cfRule type="cellIs" dxfId="95" priority="58" operator="equal">
      <formula>0</formula>
    </cfRule>
  </conditionalFormatting>
  <conditionalFormatting sqref="B135:C140">
    <cfRule type="cellIs" dxfId="94" priority="53" operator="equal">
      <formula>0</formula>
    </cfRule>
    <cfRule type="cellIs" dxfId="93" priority="54" operator="equal">
      <formula>0</formula>
    </cfRule>
  </conditionalFormatting>
  <conditionalFormatting sqref="B142:C147">
    <cfRule type="cellIs" dxfId="92" priority="21" operator="equal">
      <formula>0</formula>
    </cfRule>
    <cfRule type="cellIs" dxfId="91" priority="22" operator="equal">
      <formula>0</formula>
    </cfRule>
  </conditionalFormatting>
  <conditionalFormatting sqref="B149:C154">
    <cfRule type="cellIs" dxfId="90" priority="24" operator="equal">
      <formula>0</formula>
    </cfRule>
    <cfRule type="cellIs" dxfId="89" priority="23" operator="equal">
      <formula>0</formula>
    </cfRule>
  </conditionalFormatting>
  <conditionalFormatting sqref="B156:C161">
    <cfRule type="cellIs" dxfId="88" priority="26" operator="equal">
      <formula>0</formula>
    </cfRule>
    <cfRule type="cellIs" dxfId="87" priority="25" operator="equal">
      <formula>0</formula>
    </cfRule>
  </conditionalFormatting>
  <conditionalFormatting sqref="B163:C168">
    <cfRule type="cellIs" dxfId="86" priority="27" operator="equal">
      <formula>0</formula>
    </cfRule>
    <cfRule type="cellIs" dxfId="85" priority="28" operator="equal">
      <formula>0</formula>
    </cfRule>
  </conditionalFormatting>
  <conditionalFormatting sqref="B170:C175">
    <cfRule type="cellIs" dxfId="84" priority="33" operator="equal">
      <formula>0</formula>
    </cfRule>
    <cfRule type="cellIs" dxfId="83" priority="34" operator="equal">
      <formula>0</formula>
    </cfRule>
  </conditionalFormatting>
  <conditionalFormatting sqref="D2:F4 I3:K4 M3:M4 P3:P4">
    <cfRule type="cellIs" dxfId="82" priority="96" operator="equal">
      <formula>0</formula>
    </cfRule>
  </conditionalFormatting>
  <conditionalFormatting sqref="D2:F4">
    <cfRule type="cellIs" dxfId="81" priority="98" operator="equal">
      <formula>0</formula>
    </cfRule>
  </conditionalFormatting>
  <conditionalFormatting sqref="F15:G15">
    <cfRule type="cellIs" dxfId="80" priority="65" operator="equal">
      <formula>0</formula>
    </cfRule>
    <cfRule type="cellIs" dxfId="79" priority="66" operator="greaterThan">
      <formula>0</formula>
    </cfRule>
  </conditionalFormatting>
  <conditionalFormatting sqref="F22:G22">
    <cfRule type="cellIs" dxfId="78" priority="126" operator="greaterThan">
      <formula>0</formula>
    </cfRule>
    <cfRule type="cellIs" dxfId="77" priority="125" operator="equal">
      <formula>0</formula>
    </cfRule>
  </conditionalFormatting>
  <conditionalFormatting sqref="F29:G29">
    <cfRule type="cellIs" dxfId="76" priority="123" operator="equal">
      <formula>0</formula>
    </cfRule>
    <cfRule type="cellIs" dxfId="75" priority="124" operator="greaterThan">
      <formula>0</formula>
    </cfRule>
  </conditionalFormatting>
  <conditionalFormatting sqref="F36:G36">
    <cfRule type="cellIs" dxfId="74" priority="121" operator="equal">
      <formula>0</formula>
    </cfRule>
    <cfRule type="cellIs" dxfId="73" priority="122" operator="greaterThan">
      <formula>0</formula>
    </cfRule>
  </conditionalFormatting>
  <conditionalFormatting sqref="F43:G43">
    <cfRule type="cellIs" dxfId="72" priority="119" operator="equal">
      <formula>0</formula>
    </cfRule>
    <cfRule type="cellIs" dxfId="71" priority="120" operator="greaterThan">
      <formula>0</formula>
    </cfRule>
  </conditionalFormatting>
  <conditionalFormatting sqref="F50:G50">
    <cfRule type="cellIs" dxfId="70" priority="117" operator="equal">
      <formula>0</formula>
    </cfRule>
    <cfRule type="cellIs" dxfId="69" priority="118" operator="greaterThan">
      <formula>0</formula>
    </cfRule>
  </conditionalFormatting>
  <conditionalFormatting sqref="F57:G57">
    <cfRule type="cellIs" dxfId="68" priority="115" operator="equal">
      <formula>0</formula>
    </cfRule>
    <cfRule type="cellIs" dxfId="67" priority="116" operator="greaterThan">
      <formula>0</formula>
    </cfRule>
  </conditionalFormatting>
  <conditionalFormatting sqref="F64:G64">
    <cfRule type="cellIs" dxfId="66" priority="113" operator="equal">
      <formula>0</formula>
    </cfRule>
    <cfRule type="cellIs" dxfId="65" priority="114" operator="greaterThan">
      <formula>0</formula>
    </cfRule>
  </conditionalFormatting>
  <conditionalFormatting sqref="F71:G71">
    <cfRule type="cellIs" dxfId="64" priority="112" operator="greaterThan">
      <formula>0</formula>
    </cfRule>
    <cfRule type="cellIs" dxfId="63" priority="111" operator="equal">
      <formula>0</formula>
    </cfRule>
  </conditionalFormatting>
  <conditionalFormatting sqref="F78:G78">
    <cfRule type="cellIs" dxfId="62" priority="94" operator="greaterThan">
      <formula>0</formula>
    </cfRule>
    <cfRule type="cellIs" dxfId="61" priority="93" operator="equal">
      <formula>0</formula>
    </cfRule>
  </conditionalFormatting>
  <conditionalFormatting sqref="F85:G85">
    <cfRule type="cellIs" dxfId="60" priority="89" operator="equal">
      <formula>0</formula>
    </cfRule>
    <cfRule type="cellIs" dxfId="59" priority="90" operator="greaterThan">
      <formula>0</formula>
    </cfRule>
  </conditionalFormatting>
  <conditionalFormatting sqref="F92:G92">
    <cfRule type="cellIs" dxfId="58" priority="85" operator="equal">
      <formula>0</formula>
    </cfRule>
    <cfRule type="cellIs" dxfId="57" priority="86" operator="greaterThan">
      <formula>0</formula>
    </cfRule>
  </conditionalFormatting>
  <conditionalFormatting sqref="F99:G99">
    <cfRule type="cellIs" dxfId="56" priority="81" operator="equal">
      <formula>0</formula>
    </cfRule>
    <cfRule type="cellIs" dxfId="55" priority="82" operator="greaterThan">
      <formula>0</formula>
    </cfRule>
  </conditionalFormatting>
  <conditionalFormatting sqref="F106:G106">
    <cfRule type="cellIs" dxfId="54" priority="77" operator="equal">
      <formula>0</formula>
    </cfRule>
    <cfRule type="cellIs" dxfId="53" priority="78" operator="greaterThan">
      <formula>0</formula>
    </cfRule>
  </conditionalFormatting>
  <conditionalFormatting sqref="F113:G113">
    <cfRule type="cellIs" dxfId="52" priority="73" operator="equal">
      <formula>0</formula>
    </cfRule>
    <cfRule type="cellIs" dxfId="51" priority="74" operator="greaterThan">
      <formula>0</formula>
    </cfRule>
  </conditionalFormatting>
  <conditionalFormatting sqref="F120:G120">
    <cfRule type="cellIs" dxfId="50" priority="70" operator="greaterThan">
      <formula>0</formula>
    </cfRule>
    <cfRule type="cellIs" dxfId="49" priority="69" operator="equal">
      <formula>0</formula>
    </cfRule>
  </conditionalFormatting>
  <conditionalFormatting sqref="F127:G127">
    <cfRule type="cellIs" dxfId="48" priority="63" operator="equal">
      <formula>0</formula>
    </cfRule>
    <cfRule type="cellIs" dxfId="47" priority="64" operator="greaterThan">
      <formula>0</formula>
    </cfRule>
  </conditionalFormatting>
  <conditionalFormatting sqref="F134:G134">
    <cfRule type="cellIs" dxfId="46" priority="60" operator="greaterThan">
      <formula>0</formula>
    </cfRule>
    <cfRule type="cellIs" dxfId="45" priority="59" operator="equal">
      <formula>0</formula>
    </cfRule>
  </conditionalFormatting>
  <conditionalFormatting sqref="F141:G141">
    <cfRule type="cellIs" dxfId="44" priority="55" operator="equal">
      <formula>0</formula>
    </cfRule>
    <cfRule type="cellIs" dxfId="43" priority="56" operator="greaterThan">
      <formula>0</formula>
    </cfRule>
  </conditionalFormatting>
  <conditionalFormatting sqref="F148:G148">
    <cfRule type="cellIs" dxfId="42" priority="51" operator="equal">
      <formula>0</formula>
    </cfRule>
    <cfRule type="cellIs" dxfId="41" priority="52" operator="greaterThan">
      <formula>0</formula>
    </cfRule>
  </conditionalFormatting>
  <conditionalFormatting sqref="F155:G155">
    <cfRule type="cellIs" dxfId="40" priority="47" operator="equal">
      <formula>0</formula>
    </cfRule>
    <cfRule type="cellIs" dxfId="39" priority="48" operator="greaterThan">
      <formula>0</formula>
    </cfRule>
  </conditionalFormatting>
  <conditionalFormatting sqref="F162:G162">
    <cfRule type="cellIs" dxfId="38" priority="43" operator="equal">
      <formula>0</formula>
    </cfRule>
    <cfRule type="cellIs" dxfId="37" priority="44" operator="greaterThan">
      <formula>0</formula>
    </cfRule>
  </conditionalFormatting>
  <conditionalFormatting sqref="F169:G169">
    <cfRule type="cellIs" dxfId="36" priority="39" operator="equal">
      <formula>0</formula>
    </cfRule>
    <cfRule type="cellIs" dxfId="35" priority="40" operator="greaterThan">
      <formula>0</formula>
    </cfRule>
  </conditionalFormatting>
  <conditionalFormatting sqref="F176:G176">
    <cfRule type="cellIs" dxfId="34" priority="35" operator="equal">
      <formula>0</formula>
    </cfRule>
    <cfRule type="cellIs" dxfId="33" priority="36" operator="greaterThan">
      <formula>0</formula>
    </cfRule>
  </conditionalFormatting>
  <conditionalFormatting sqref="I3:K4 M3:M4 P3:P4">
    <cfRule type="cellIs" dxfId="32" priority="106" operator="equal">
      <formula>0</formula>
    </cfRule>
  </conditionalFormatting>
  <conditionalFormatting sqref="K9:K32 Q9:Q32">
    <cfRule type="cellIs" dxfId="31" priority="30" operator="equal">
      <formula>0</formula>
    </cfRule>
    <cfRule type="cellIs" dxfId="30" priority="29" operator="equal">
      <formula>0</formula>
    </cfRule>
  </conditionalFormatting>
  <pageMargins left="0.7" right="0.7" top="0.75" bottom="0.75" header="0.3" footer="0.3"/>
  <pageSetup scale="48"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Q32"/>
  <sheetViews>
    <sheetView showGridLines="0" topLeftCell="A4" zoomScaleNormal="100" workbookViewId="0">
      <selection activeCell="F13" sqref="F13:G13"/>
    </sheetView>
  </sheetViews>
  <sheetFormatPr defaultColWidth="9.1796875" defaultRowHeight="14.5" x14ac:dyDescent="0.35"/>
  <cols>
    <col min="1" max="4" width="9.1796875" style="11"/>
    <col min="5" max="5" width="10.81640625" style="11" customWidth="1"/>
    <col min="6" max="6" width="11.453125" style="11" customWidth="1"/>
    <col min="7" max="7" width="9.1796875" style="11"/>
    <col min="8" max="8" width="19.1796875" style="11" customWidth="1"/>
    <col min="9" max="16384" width="9.1796875" style="11"/>
  </cols>
  <sheetData>
    <row r="1" spans="1:17" x14ac:dyDescent="0.35">
      <c r="A1" s="107" t="s">
        <v>86</v>
      </c>
      <c r="B1" s="107"/>
      <c r="C1" s="107"/>
      <c r="D1" s="107"/>
      <c r="E1" s="107"/>
      <c r="F1" s="107"/>
      <c r="G1" s="107"/>
      <c r="H1" s="107"/>
      <c r="I1" s="107"/>
      <c r="J1" s="107"/>
      <c r="K1" s="107"/>
      <c r="L1" s="107"/>
      <c r="M1" s="107"/>
      <c r="N1" s="107"/>
      <c r="O1" s="107"/>
    </row>
    <row r="2" spans="1:17" x14ac:dyDescent="0.35">
      <c r="A2" s="150" t="s">
        <v>63</v>
      </c>
      <c r="B2" s="150"/>
      <c r="C2" s="164" t="e">
        <f>+Instructions!C26</f>
        <v>#VALUE!</v>
      </c>
      <c r="D2" s="164"/>
      <c r="E2" s="164"/>
      <c r="F2" s="20"/>
      <c r="G2" s="20"/>
      <c r="H2" s="20"/>
      <c r="I2" s="20"/>
      <c r="J2" s="20"/>
      <c r="K2" s="20"/>
      <c r="L2" s="20"/>
      <c r="M2" s="20"/>
      <c r="N2" s="20"/>
      <c r="O2"/>
    </row>
    <row r="3" spans="1:17" x14ac:dyDescent="0.35">
      <c r="A3" s="108" t="s">
        <v>0</v>
      </c>
      <c r="B3" s="108"/>
      <c r="C3" s="163">
        <f>'I. Current FY LOC Info'!C3</f>
        <v>0</v>
      </c>
      <c r="D3" s="163"/>
      <c r="E3" s="163"/>
      <c r="F3" s="108" t="s">
        <v>2</v>
      </c>
      <c r="G3" s="108"/>
      <c r="H3" s="163">
        <f>'I. Current FY LOC Info'!G3</f>
        <v>0</v>
      </c>
      <c r="I3" s="163"/>
      <c r="J3" s="163"/>
      <c r="K3" s="108" t="s">
        <v>3</v>
      </c>
      <c r="L3" s="108"/>
      <c r="M3" s="163">
        <f>'I. Current FY LOC Info'!K3</f>
        <v>0</v>
      </c>
      <c r="N3" s="163"/>
      <c r="O3" s="163"/>
    </row>
    <row r="4" spans="1:17" x14ac:dyDescent="0.35">
      <c r="A4" s="108" t="s">
        <v>1</v>
      </c>
      <c r="B4" s="108"/>
      <c r="C4" s="162">
        <f>'I. Current FY LOC Info'!C4</f>
        <v>0</v>
      </c>
      <c r="D4" s="162"/>
      <c r="E4" s="162"/>
      <c r="F4" s="108" t="s">
        <v>2</v>
      </c>
      <c r="G4" s="108"/>
      <c r="H4" s="162">
        <f>'I. Current FY LOC Info'!G4</f>
        <v>0</v>
      </c>
      <c r="I4" s="162"/>
      <c r="J4" s="162"/>
      <c r="K4" s="108" t="s">
        <v>3</v>
      </c>
      <c r="L4" s="108"/>
      <c r="M4" s="162">
        <f>'I. Current FY LOC Info'!K4</f>
        <v>0</v>
      </c>
      <c r="N4" s="162"/>
      <c r="O4" s="162"/>
    </row>
    <row r="5" spans="1:17" x14ac:dyDescent="0.35">
      <c r="A5"/>
      <c r="B5"/>
      <c r="C5"/>
      <c r="D5"/>
      <c r="E5"/>
      <c r="F5"/>
      <c r="G5"/>
      <c r="H5"/>
      <c r="I5"/>
      <c r="J5"/>
      <c r="K5"/>
      <c r="L5"/>
      <c r="M5"/>
      <c r="N5"/>
      <c r="O5"/>
    </row>
    <row r="6" spans="1:17" x14ac:dyDescent="0.35">
      <c r="A6" s="127" t="s">
        <v>71</v>
      </c>
      <c r="B6" s="127"/>
      <c r="C6" s="127"/>
      <c r="D6" s="127"/>
      <c r="E6" s="127"/>
      <c r="F6" s="127"/>
      <c r="G6" s="127"/>
      <c r="H6" s="127"/>
      <c r="I6" s="127"/>
      <c r="J6" s="127"/>
      <c r="K6" s="127"/>
      <c r="L6" s="127"/>
      <c r="M6" s="127"/>
      <c r="N6" s="127"/>
      <c r="O6" s="127"/>
      <c r="P6" s="127"/>
      <c r="Q6" s="127"/>
    </row>
    <row r="7" spans="1:17" ht="50.25" customHeight="1" x14ac:dyDescent="0.35">
      <c r="A7"/>
      <c r="B7" s="106" t="s">
        <v>4</v>
      </c>
      <c r="C7" s="106"/>
      <c r="D7" s="120" t="e">
        <f>(Instructions!C25&amp;" Room &amp; Board/Maintenance")</f>
        <v>#VALUE!</v>
      </c>
      <c r="E7" s="120"/>
      <c r="F7" s="120" t="e">
        <f>(Instructions!C26&amp;" Requested Room &amp; Board /Maintenance")</f>
        <v>#VALUE!</v>
      </c>
      <c r="G7" s="120"/>
      <c r="H7" s="36" t="s">
        <v>53</v>
      </c>
      <c r="I7" s="106" t="s">
        <v>25</v>
      </c>
      <c r="J7" s="106"/>
      <c r="K7" s="106"/>
      <c r="L7" s="106"/>
      <c r="M7" s="106"/>
      <c r="N7" s="106"/>
      <c r="O7" s="106"/>
      <c r="P7" s="106"/>
    </row>
    <row r="8" spans="1:17" x14ac:dyDescent="0.35">
      <c r="B8" s="155">
        <f>'I. Current FY LOC Info'!B11:B11</f>
        <v>0</v>
      </c>
      <c r="C8" s="156"/>
      <c r="D8" s="157">
        <f>'II. Upcoming FY LOC Info'!D11</f>
        <v>0</v>
      </c>
      <c r="E8" s="158"/>
      <c r="F8" s="159"/>
      <c r="G8" s="160"/>
      <c r="H8" s="56">
        <f>+F8-D8</f>
        <v>0</v>
      </c>
      <c r="I8" s="161"/>
      <c r="J8" s="161"/>
      <c r="K8" s="161"/>
      <c r="L8" s="161"/>
      <c r="M8" s="161"/>
      <c r="N8" s="161"/>
      <c r="O8" s="161"/>
      <c r="P8" s="161"/>
    </row>
    <row r="9" spans="1:17" x14ac:dyDescent="0.35">
      <c r="B9" s="155">
        <f>'I. Current FY LOC Info'!B12:B12</f>
        <v>0</v>
      </c>
      <c r="C9" s="156"/>
      <c r="D9" s="157">
        <f>'II. Upcoming FY LOC Info'!D12</f>
        <v>0</v>
      </c>
      <c r="E9" s="158"/>
      <c r="F9" s="159"/>
      <c r="G9" s="160"/>
      <c r="H9" s="56">
        <f t="shared" ref="H9:H31" si="0">+F9-D9</f>
        <v>0</v>
      </c>
      <c r="I9" s="161"/>
      <c r="J9" s="161"/>
      <c r="K9" s="161"/>
      <c r="L9" s="161"/>
      <c r="M9" s="161"/>
      <c r="N9" s="161"/>
      <c r="O9" s="161"/>
      <c r="P9" s="161"/>
    </row>
    <row r="10" spans="1:17" x14ac:dyDescent="0.35">
      <c r="B10" s="155">
        <f>'I. Current FY LOC Info'!B13:B13</f>
        <v>0</v>
      </c>
      <c r="C10" s="156"/>
      <c r="D10" s="157">
        <f>'II. Upcoming FY LOC Info'!D13</f>
        <v>0</v>
      </c>
      <c r="E10" s="158"/>
      <c r="F10" s="159"/>
      <c r="G10" s="160"/>
      <c r="H10" s="56">
        <f t="shared" si="0"/>
        <v>0</v>
      </c>
      <c r="I10" s="161"/>
      <c r="J10" s="161"/>
      <c r="K10" s="161"/>
      <c r="L10" s="161"/>
      <c r="M10" s="161"/>
      <c r="N10" s="161"/>
      <c r="O10" s="161"/>
      <c r="P10" s="161"/>
    </row>
    <row r="11" spans="1:17" x14ac:dyDescent="0.35">
      <c r="B11" s="155">
        <f>'I. Current FY LOC Info'!B14:B14</f>
        <v>0</v>
      </c>
      <c r="C11" s="156"/>
      <c r="D11" s="157">
        <f>'II. Upcoming FY LOC Info'!D14</f>
        <v>0</v>
      </c>
      <c r="E11" s="158"/>
      <c r="F11" s="159"/>
      <c r="G11" s="160"/>
      <c r="H11" s="56">
        <f t="shared" si="0"/>
        <v>0</v>
      </c>
      <c r="I11" s="161"/>
      <c r="J11" s="161"/>
      <c r="K11" s="161"/>
      <c r="L11" s="161"/>
      <c r="M11" s="161"/>
      <c r="N11" s="161"/>
      <c r="O11" s="161"/>
      <c r="P11" s="161"/>
    </row>
    <row r="12" spans="1:17" x14ac:dyDescent="0.35">
      <c r="B12" s="155">
        <f>'I. Current FY LOC Info'!B15:B15</f>
        <v>0</v>
      </c>
      <c r="C12" s="156"/>
      <c r="D12" s="157">
        <f>'II. Upcoming FY LOC Info'!D15</f>
        <v>0</v>
      </c>
      <c r="E12" s="158"/>
      <c r="F12" s="159"/>
      <c r="G12" s="160"/>
      <c r="H12" s="56">
        <f t="shared" si="0"/>
        <v>0</v>
      </c>
      <c r="I12" s="161"/>
      <c r="J12" s="161"/>
      <c r="K12" s="161"/>
      <c r="L12" s="161"/>
      <c r="M12" s="161"/>
      <c r="N12" s="161"/>
      <c r="O12" s="161"/>
      <c r="P12" s="161"/>
    </row>
    <row r="13" spans="1:17" x14ac:dyDescent="0.35">
      <c r="B13" s="155">
        <f>'I. Current FY LOC Info'!B16:B16</f>
        <v>0</v>
      </c>
      <c r="C13" s="156"/>
      <c r="D13" s="157">
        <f>'II. Upcoming FY LOC Info'!D16</f>
        <v>0</v>
      </c>
      <c r="E13" s="158"/>
      <c r="F13" s="159"/>
      <c r="G13" s="160"/>
      <c r="H13" s="56">
        <f t="shared" si="0"/>
        <v>0</v>
      </c>
      <c r="I13" s="161"/>
      <c r="J13" s="161"/>
      <c r="K13" s="161"/>
      <c r="L13" s="161"/>
      <c r="M13" s="161"/>
      <c r="N13" s="161"/>
      <c r="O13" s="161"/>
      <c r="P13" s="161"/>
    </row>
    <row r="14" spans="1:17" x14ac:dyDescent="0.35">
      <c r="B14" s="155">
        <f>'I. Current FY LOC Info'!B17:B17</f>
        <v>0</v>
      </c>
      <c r="C14" s="156"/>
      <c r="D14" s="157">
        <f>'II. Upcoming FY LOC Info'!D17</f>
        <v>0</v>
      </c>
      <c r="E14" s="158"/>
      <c r="F14" s="159"/>
      <c r="G14" s="160"/>
      <c r="H14" s="56">
        <f t="shared" si="0"/>
        <v>0</v>
      </c>
      <c r="I14" s="161"/>
      <c r="J14" s="161"/>
      <c r="K14" s="161"/>
      <c r="L14" s="161"/>
      <c r="M14" s="161"/>
      <c r="N14" s="161"/>
      <c r="O14" s="161"/>
      <c r="P14" s="161"/>
    </row>
    <row r="15" spans="1:17" x14ac:dyDescent="0.35">
      <c r="B15" s="155">
        <f>'I. Current FY LOC Info'!B18:B18</f>
        <v>0</v>
      </c>
      <c r="C15" s="156"/>
      <c r="D15" s="157">
        <f>'II. Upcoming FY LOC Info'!D18</f>
        <v>0</v>
      </c>
      <c r="E15" s="158"/>
      <c r="F15" s="159"/>
      <c r="G15" s="160"/>
      <c r="H15" s="56">
        <f t="shared" si="0"/>
        <v>0</v>
      </c>
      <c r="I15" s="161"/>
      <c r="J15" s="161"/>
      <c r="K15" s="161"/>
      <c r="L15" s="161"/>
      <c r="M15" s="161"/>
      <c r="N15" s="161"/>
      <c r="O15" s="161"/>
      <c r="P15" s="161"/>
    </row>
    <row r="16" spans="1:17" x14ac:dyDescent="0.35">
      <c r="B16" s="155">
        <f>'I. Current FY LOC Info'!B19:B19</f>
        <v>0</v>
      </c>
      <c r="C16" s="156"/>
      <c r="D16" s="157">
        <f>'II. Upcoming FY LOC Info'!D19</f>
        <v>0</v>
      </c>
      <c r="E16" s="158"/>
      <c r="F16" s="159"/>
      <c r="G16" s="160"/>
      <c r="H16" s="56">
        <f t="shared" si="0"/>
        <v>0</v>
      </c>
      <c r="I16" s="161"/>
      <c r="J16" s="161"/>
      <c r="K16" s="161"/>
      <c r="L16" s="161"/>
      <c r="M16" s="161"/>
      <c r="N16" s="161"/>
      <c r="O16" s="161"/>
      <c r="P16" s="161"/>
    </row>
    <row r="17" spans="2:16" x14ac:dyDescent="0.35">
      <c r="B17" s="155">
        <f>'I. Current FY LOC Info'!B20:B20</f>
        <v>0</v>
      </c>
      <c r="C17" s="156"/>
      <c r="D17" s="157">
        <f>'II. Upcoming FY LOC Info'!D20</f>
        <v>0</v>
      </c>
      <c r="E17" s="158"/>
      <c r="F17" s="159"/>
      <c r="G17" s="160"/>
      <c r="H17" s="56">
        <f t="shared" si="0"/>
        <v>0</v>
      </c>
      <c r="I17" s="161"/>
      <c r="J17" s="161"/>
      <c r="K17" s="161"/>
      <c r="L17" s="161"/>
      <c r="M17" s="161"/>
      <c r="N17" s="161"/>
      <c r="O17" s="161"/>
      <c r="P17" s="161"/>
    </row>
    <row r="18" spans="2:16" x14ac:dyDescent="0.35">
      <c r="B18" s="155">
        <f>'I. Current FY LOC Info'!B21:B21</f>
        <v>0</v>
      </c>
      <c r="C18" s="156"/>
      <c r="D18" s="157">
        <f>'II. Upcoming FY LOC Info'!D21</f>
        <v>0</v>
      </c>
      <c r="E18" s="158"/>
      <c r="F18" s="159"/>
      <c r="G18" s="160"/>
      <c r="H18" s="56">
        <f t="shared" si="0"/>
        <v>0</v>
      </c>
      <c r="I18" s="161"/>
      <c r="J18" s="161"/>
      <c r="K18" s="161"/>
      <c r="L18" s="161"/>
      <c r="M18" s="161"/>
      <c r="N18" s="161"/>
      <c r="O18" s="161"/>
      <c r="P18" s="161"/>
    </row>
    <row r="19" spans="2:16" x14ac:dyDescent="0.35">
      <c r="B19" s="155">
        <f>'I. Current FY LOC Info'!B22:B22</f>
        <v>0</v>
      </c>
      <c r="C19" s="156"/>
      <c r="D19" s="157">
        <f>'II. Upcoming FY LOC Info'!D22</f>
        <v>0</v>
      </c>
      <c r="E19" s="158"/>
      <c r="F19" s="159"/>
      <c r="G19" s="160"/>
      <c r="H19" s="56">
        <f t="shared" si="0"/>
        <v>0</v>
      </c>
      <c r="I19" s="161"/>
      <c r="J19" s="161"/>
      <c r="K19" s="161"/>
      <c r="L19" s="161"/>
      <c r="M19" s="161"/>
      <c r="N19" s="161"/>
      <c r="O19" s="161"/>
      <c r="P19" s="161"/>
    </row>
    <row r="20" spans="2:16" x14ac:dyDescent="0.35">
      <c r="B20" s="155">
        <f>'I. Current FY LOC Info'!B23:B23</f>
        <v>0</v>
      </c>
      <c r="C20" s="156"/>
      <c r="D20" s="157">
        <f>'II. Upcoming FY LOC Info'!D23</f>
        <v>0</v>
      </c>
      <c r="E20" s="158"/>
      <c r="F20" s="159"/>
      <c r="G20" s="160"/>
      <c r="H20" s="56">
        <f t="shared" si="0"/>
        <v>0</v>
      </c>
      <c r="I20" s="161"/>
      <c r="J20" s="161"/>
      <c r="K20" s="161"/>
      <c r="L20" s="161"/>
      <c r="M20" s="161"/>
      <c r="N20" s="161"/>
      <c r="O20" s="161"/>
      <c r="P20" s="161"/>
    </row>
    <row r="21" spans="2:16" x14ac:dyDescent="0.35">
      <c r="B21" s="155">
        <f>'I. Current FY LOC Info'!B24:B24</f>
        <v>0</v>
      </c>
      <c r="C21" s="156"/>
      <c r="D21" s="157">
        <f>'II. Upcoming FY LOC Info'!D24</f>
        <v>0</v>
      </c>
      <c r="E21" s="158"/>
      <c r="F21" s="159"/>
      <c r="G21" s="160"/>
      <c r="H21" s="56">
        <f t="shared" si="0"/>
        <v>0</v>
      </c>
      <c r="I21" s="161"/>
      <c r="J21" s="161"/>
      <c r="K21" s="161"/>
      <c r="L21" s="161"/>
      <c r="M21" s="161"/>
      <c r="N21" s="161"/>
      <c r="O21" s="161"/>
      <c r="P21" s="161"/>
    </row>
    <row r="22" spans="2:16" x14ac:dyDescent="0.35">
      <c r="B22" s="155">
        <f>'I. Current FY LOC Info'!B25:B25</f>
        <v>0</v>
      </c>
      <c r="C22" s="156"/>
      <c r="D22" s="157">
        <f>'II. Upcoming FY LOC Info'!D25</f>
        <v>0</v>
      </c>
      <c r="E22" s="158"/>
      <c r="F22" s="159"/>
      <c r="G22" s="160"/>
      <c r="H22" s="56">
        <f t="shared" si="0"/>
        <v>0</v>
      </c>
      <c r="I22" s="161"/>
      <c r="J22" s="161"/>
      <c r="K22" s="161"/>
      <c r="L22" s="161"/>
      <c r="M22" s="161"/>
      <c r="N22" s="161"/>
      <c r="O22" s="161"/>
      <c r="P22" s="161"/>
    </row>
    <row r="23" spans="2:16" x14ac:dyDescent="0.35">
      <c r="B23" s="155">
        <f>'I. Current FY LOC Info'!B26:B26</f>
        <v>0</v>
      </c>
      <c r="C23" s="156"/>
      <c r="D23" s="157">
        <f>'II. Upcoming FY LOC Info'!D26</f>
        <v>0</v>
      </c>
      <c r="E23" s="158"/>
      <c r="F23" s="159"/>
      <c r="G23" s="160"/>
      <c r="H23" s="56">
        <f t="shared" si="0"/>
        <v>0</v>
      </c>
      <c r="I23" s="161"/>
      <c r="J23" s="161"/>
      <c r="K23" s="161"/>
      <c r="L23" s="161"/>
      <c r="M23" s="161"/>
      <c r="N23" s="161"/>
      <c r="O23" s="161"/>
      <c r="P23" s="161"/>
    </row>
    <row r="24" spans="2:16" x14ac:dyDescent="0.35">
      <c r="B24" s="155">
        <f>'I. Current FY LOC Info'!B27:B27</f>
        <v>0</v>
      </c>
      <c r="C24" s="156"/>
      <c r="D24" s="157">
        <f>'II. Upcoming FY LOC Info'!D27</f>
        <v>0</v>
      </c>
      <c r="E24" s="158"/>
      <c r="F24" s="159"/>
      <c r="G24" s="160"/>
      <c r="H24" s="56">
        <f t="shared" si="0"/>
        <v>0</v>
      </c>
      <c r="I24" s="161"/>
      <c r="J24" s="161"/>
      <c r="K24" s="161"/>
      <c r="L24" s="161"/>
      <c r="M24" s="161"/>
      <c r="N24" s="161"/>
      <c r="O24" s="161"/>
      <c r="P24" s="161"/>
    </row>
    <row r="25" spans="2:16" x14ac:dyDescent="0.35">
      <c r="B25" s="155">
        <f>'I. Current FY LOC Info'!B28:B28</f>
        <v>0</v>
      </c>
      <c r="C25" s="156"/>
      <c r="D25" s="157">
        <f>'II. Upcoming FY LOC Info'!D28</f>
        <v>0</v>
      </c>
      <c r="E25" s="158"/>
      <c r="F25" s="159"/>
      <c r="G25" s="160"/>
      <c r="H25" s="56">
        <f t="shared" si="0"/>
        <v>0</v>
      </c>
      <c r="I25" s="161"/>
      <c r="J25" s="161"/>
      <c r="K25" s="161"/>
      <c r="L25" s="161"/>
      <c r="M25" s="161"/>
      <c r="N25" s="161"/>
      <c r="O25" s="161"/>
      <c r="P25" s="161"/>
    </row>
    <row r="26" spans="2:16" x14ac:dyDescent="0.35">
      <c r="B26" s="155">
        <f>'I. Current FY LOC Info'!B29:B29</f>
        <v>0</v>
      </c>
      <c r="C26" s="156"/>
      <c r="D26" s="157">
        <f>'II. Upcoming FY LOC Info'!D29</f>
        <v>0</v>
      </c>
      <c r="E26" s="158"/>
      <c r="F26" s="159"/>
      <c r="G26" s="160"/>
      <c r="H26" s="56">
        <f t="shared" si="0"/>
        <v>0</v>
      </c>
      <c r="I26" s="161"/>
      <c r="J26" s="161"/>
      <c r="K26" s="161"/>
      <c r="L26" s="161"/>
      <c r="M26" s="161"/>
      <c r="N26" s="161"/>
      <c r="O26" s="161"/>
      <c r="P26" s="161"/>
    </row>
    <row r="27" spans="2:16" x14ac:dyDescent="0.35">
      <c r="B27" s="155">
        <f>'I. Current FY LOC Info'!B30:B30</f>
        <v>0</v>
      </c>
      <c r="C27" s="156"/>
      <c r="D27" s="157">
        <f>'II. Upcoming FY LOC Info'!D30</f>
        <v>0</v>
      </c>
      <c r="E27" s="158"/>
      <c r="F27" s="159"/>
      <c r="G27" s="160"/>
      <c r="H27" s="56">
        <f t="shared" si="0"/>
        <v>0</v>
      </c>
      <c r="I27" s="161"/>
      <c r="J27" s="161"/>
      <c r="K27" s="161"/>
      <c r="L27" s="161"/>
      <c r="M27" s="161"/>
      <c r="N27" s="161"/>
      <c r="O27" s="161"/>
      <c r="P27" s="161"/>
    </row>
    <row r="28" spans="2:16" x14ac:dyDescent="0.35">
      <c r="B28" s="155">
        <f>'I. Current FY LOC Info'!B31:B31</f>
        <v>0</v>
      </c>
      <c r="C28" s="156"/>
      <c r="D28" s="157">
        <f>'II. Upcoming FY LOC Info'!D31</f>
        <v>0</v>
      </c>
      <c r="E28" s="158"/>
      <c r="F28" s="159"/>
      <c r="G28" s="160"/>
      <c r="H28" s="56">
        <f t="shared" si="0"/>
        <v>0</v>
      </c>
      <c r="I28" s="161"/>
      <c r="J28" s="161"/>
      <c r="K28" s="161"/>
      <c r="L28" s="161"/>
      <c r="M28" s="161"/>
      <c r="N28" s="161"/>
      <c r="O28" s="161"/>
      <c r="P28" s="161"/>
    </row>
    <row r="29" spans="2:16" x14ac:dyDescent="0.35">
      <c r="B29" s="155">
        <f>'I. Current FY LOC Info'!B32:B32</f>
        <v>0</v>
      </c>
      <c r="C29" s="156"/>
      <c r="D29" s="157">
        <f>'II. Upcoming FY LOC Info'!D32</f>
        <v>0</v>
      </c>
      <c r="E29" s="158"/>
      <c r="F29" s="159"/>
      <c r="G29" s="160"/>
      <c r="H29" s="56">
        <f t="shared" si="0"/>
        <v>0</v>
      </c>
      <c r="I29" s="161"/>
      <c r="J29" s="161"/>
      <c r="K29" s="161"/>
      <c r="L29" s="161"/>
      <c r="M29" s="161"/>
      <c r="N29" s="161"/>
      <c r="O29" s="161"/>
      <c r="P29" s="161"/>
    </row>
    <row r="30" spans="2:16" x14ac:dyDescent="0.35">
      <c r="B30" s="155">
        <f>'I. Current FY LOC Info'!B33:B33</f>
        <v>0</v>
      </c>
      <c r="C30" s="156"/>
      <c r="D30" s="157">
        <f>'II. Upcoming FY LOC Info'!D33</f>
        <v>0</v>
      </c>
      <c r="E30" s="158"/>
      <c r="F30" s="159"/>
      <c r="G30" s="160"/>
      <c r="H30" s="56">
        <f t="shared" si="0"/>
        <v>0</v>
      </c>
      <c r="I30" s="161"/>
      <c r="J30" s="161"/>
      <c r="K30" s="161"/>
      <c r="L30" s="161"/>
      <c r="M30" s="161"/>
      <c r="N30" s="161"/>
      <c r="O30" s="161"/>
      <c r="P30" s="161"/>
    </row>
    <row r="31" spans="2:16" x14ac:dyDescent="0.35">
      <c r="B31" s="155">
        <f>'I. Current FY LOC Info'!B34:B34</f>
        <v>0</v>
      </c>
      <c r="C31" s="156"/>
      <c r="D31" s="157">
        <f>'II. Upcoming FY LOC Info'!D34</f>
        <v>0</v>
      </c>
      <c r="E31" s="158"/>
      <c r="F31" s="159"/>
      <c r="G31" s="160"/>
      <c r="H31" s="56">
        <f t="shared" si="0"/>
        <v>0</v>
      </c>
      <c r="I31" s="161"/>
      <c r="J31" s="161"/>
      <c r="K31" s="161"/>
      <c r="L31" s="161"/>
      <c r="M31" s="161"/>
      <c r="N31" s="161"/>
      <c r="O31" s="161"/>
      <c r="P31" s="161"/>
    </row>
    <row r="32" spans="2:16" x14ac:dyDescent="0.35">
      <c r="H32" s="56">
        <f>SUM(H8:H31)</f>
        <v>0</v>
      </c>
    </row>
  </sheetData>
  <sheetProtection algorithmName="SHA-512" hashValue="W1I5csRn8hSGexPQRMaP/IlBhxmI49T2wUYidv/sDdeKLhqhmee1mWKZWiuDAF/Q0FJM3oh7GhVR1XAXcW01jA==" saltValue="fV1TFcLGn0qVzuBI0lfG1g==" spinCount="100000" sheet="1" selectLockedCells="1"/>
  <mergeCells count="116">
    <mergeCell ref="F9:G9"/>
    <mergeCell ref="F10:G10"/>
    <mergeCell ref="F11:G11"/>
    <mergeCell ref="F12:G12"/>
    <mergeCell ref="F13:G13"/>
    <mergeCell ref="F14:G14"/>
    <mergeCell ref="F15:G15"/>
    <mergeCell ref="F16:G16"/>
    <mergeCell ref="I18:P18"/>
    <mergeCell ref="I14:P14"/>
    <mergeCell ref="I15:P15"/>
    <mergeCell ref="I16:P16"/>
    <mergeCell ref="I9:P9"/>
    <mergeCell ref="I10:P10"/>
    <mergeCell ref="I11:P11"/>
    <mergeCell ref="I12:P12"/>
    <mergeCell ref="I13:P13"/>
    <mergeCell ref="I19:P19"/>
    <mergeCell ref="I20:P20"/>
    <mergeCell ref="I21:P21"/>
    <mergeCell ref="I22:P22"/>
    <mergeCell ref="I23:P23"/>
    <mergeCell ref="I24:P24"/>
    <mergeCell ref="B18:C18"/>
    <mergeCell ref="B19:C19"/>
    <mergeCell ref="B20:C20"/>
    <mergeCell ref="B21:C21"/>
    <mergeCell ref="B22:C22"/>
    <mergeCell ref="B23:C23"/>
    <mergeCell ref="B24:C24"/>
    <mergeCell ref="D18:E18"/>
    <mergeCell ref="D19:E19"/>
    <mergeCell ref="D20:E20"/>
    <mergeCell ref="D21:E21"/>
    <mergeCell ref="D22:E22"/>
    <mergeCell ref="D23:E23"/>
    <mergeCell ref="D24:E24"/>
    <mergeCell ref="B8:C8"/>
    <mergeCell ref="D8:E8"/>
    <mergeCell ref="F8:G8"/>
    <mergeCell ref="F4:G4"/>
    <mergeCell ref="A6:Q6"/>
    <mergeCell ref="H4:J4"/>
    <mergeCell ref="A1:O1"/>
    <mergeCell ref="B7:C7"/>
    <mergeCell ref="D7:E7"/>
    <mergeCell ref="F7:G7"/>
    <mergeCell ref="K4:L4"/>
    <mergeCell ref="M4:O4"/>
    <mergeCell ref="A3:B3"/>
    <mergeCell ref="C3:E3"/>
    <mergeCell ref="F3:G3"/>
    <mergeCell ref="H3:J3"/>
    <mergeCell ref="K3:L3"/>
    <mergeCell ref="M3:O3"/>
    <mergeCell ref="C2:E2"/>
    <mergeCell ref="A2:B2"/>
    <mergeCell ref="A4:B4"/>
    <mergeCell ref="C4:E4"/>
    <mergeCell ref="F27:G27"/>
    <mergeCell ref="B28:C28"/>
    <mergeCell ref="D28:E28"/>
    <mergeCell ref="F28:G28"/>
    <mergeCell ref="B17:C17"/>
    <mergeCell ref="D17:E17"/>
    <mergeCell ref="F17:G17"/>
    <mergeCell ref="B25:C25"/>
    <mergeCell ref="D25:E25"/>
    <mergeCell ref="F25:G25"/>
    <mergeCell ref="F18:G18"/>
    <mergeCell ref="F19:G19"/>
    <mergeCell ref="F20:G20"/>
    <mergeCell ref="F21:G21"/>
    <mergeCell ref="F22:G22"/>
    <mergeCell ref="F23:G23"/>
    <mergeCell ref="F24:G24"/>
    <mergeCell ref="B31:C31"/>
    <mergeCell ref="D31:E31"/>
    <mergeCell ref="F31:G31"/>
    <mergeCell ref="I7:P7"/>
    <mergeCell ref="I8:P8"/>
    <mergeCell ref="I17:P17"/>
    <mergeCell ref="I25:P25"/>
    <mergeCell ref="I26:P26"/>
    <mergeCell ref="I27:P27"/>
    <mergeCell ref="I28:P28"/>
    <mergeCell ref="I29:P29"/>
    <mergeCell ref="I30:P30"/>
    <mergeCell ref="I31:P31"/>
    <mergeCell ref="B29:C29"/>
    <mergeCell ref="D29:E29"/>
    <mergeCell ref="B26:C26"/>
    <mergeCell ref="D26:E26"/>
    <mergeCell ref="F26:G26"/>
    <mergeCell ref="F29:G29"/>
    <mergeCell ref="B30:C30"/>
    <mergeCell ref="D30:E30"/>
    <mergeCell ref="F30:G30"/>
    <mergeCell ref="B27:C27"/>
    <mergeCell ref="D27:E27"/>
    <mergeCell ref="B14:C14"/>
    <mergeCell ref="B15:C15"/>
    <mergeCell ref="B16:C16"/>
    <mergeCell ref="D9:E9"/>
    <mergeCell ref="D10:E10"/>
    <mergeCell ref="D11:E11"/>
    <mergeCell ref="D12:E12"/>
    <mergeCell ref="D13:E13"/>
    <mergeCell ref="D14:E14"/>
    <mergeCell ref="D15:E15"/>
    <mergeCell ref="D16:E16"/>
    <mergeCell ref="B9:C9"/>
    <mergeCell ref="B10:C10"/>
    <mergeCell ref="B11:C11"/>
    <mergeCell ref="B12:C12"/>
    <mergeCell ref="B13:C13"/>
  </mergeCells>
  <conditionalFormatting sqref="B8:C31">
    <cfRule type="cellIs" dxfId="29" priority="1" operator="equal">
      <formula>0</formula>
    </cfRule>
    <cfRule type="cellIs" dxfId="28" priority="4" operator="between">
      <formula>0</formula>
      <formula>0</formula>
    </cfRule>
  </conditionalFormatting>
  <conditionalFormatting sqref="C2:E4 H3:J4 M3:O4">
    <cfRule type="cellIs" dxfId="27" priority="2" operator="equal">
      <formula>0</formula>
    </cfRule>
  </conditionalFormatting>
  <conditionalFormatting sqref="C2:E4">
    <cfRule type="cellIs" dxfId="26" priority="3" operator="equal">
      <formula>0</formula>
    </cfRule>
  </conditionalFormatting>
  <conditionalFormatting sqref="H3:J4 M3:O4">
    <cfRule type="cellIs" dxfId="25" priority="6" operator="equal">
      <formula>0</formula>
    </cfRule>
  </conditionalFormatting>
  <pageMargins left="0.7" right="0.7" top="0.75" bottom="0.75" header="0.3" footer="0.3"/>
  <pageSetup scale="87" orientation="landscape" horizontalDpi="0" verticalDpi="0"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P77"/>
  <sheetViews>
    <sheetView showGridLines="0" zoomScale="90" zoomScaleNormal="90" workbookViewId="0">
      <selection activeCell="H37" sqref="H37:I37"/>
    </sheetView>
  </sheetViews>
  <sheetFormatPr defaultColWidth="9.1796875" defaultRowHeight="14.5" x14ac:dyDescent="0.35"/>
  <cols>
    <col min="3" max="3" width="15.1796875" customWidth="1"/>
    <col min="6" max="7" width="9.1796875" style="65"/>
    <col min="9" max="9" width="9.1796875" customWidth="1"/>
    <col min="10" max="10" width="19.81640625" bestFit="1" customWidth="1"/>
    <col min="13" max="13" width="14.1796875" customWidth="1"/>
  </cols>
  <sheetData>
    <row r="1" spans="1:16" x14ac:dyDescent="0.35">
      <c r="A1" s="107" t="s">
        <v>86</v>
      </c>
      <c r="B1" s="107"/>
      <c r="C1" s="107"/>
      <c r="D1" s="107"/>
      <c r="E1" s="107"/>
      <c r="F1" s="107"/>
      <c r="G1" s="107"/>
      <c r="H1" s="107"/>
      <c r="I1" s="107"/>
      <c r="J1" s="107"/>
      <c r="K1" s="107"/>
      <c r="L1" s="107"/>
      <c r="M1" s="107"/>
    </row>
    <row r="2" spans="1:16" x14ac:dyDescent="0.35">
      <c r="A2" s="20" t="s">
        <v>63</v>
      </c>
      <c r="B2" s="20"/>
      <c r="C2" s="173" t="e">
        <f>+Instructions!C26</f>
        <v>#VALUE!</v>
      </c>
      <c r="D2" s="173"/>
      <c r="E2" s="173"/>
      <c r="F2" s="64"/>
      <c r="G2" s="64"/>
      <c r="H2" s="20"/>
      <c r="I2" s="20"/>
      <c r="J2" s="20"/>
      <c r="K2" s="20"/>
      <c r="L2" s="20"/>
      <c r="M2" s="20"/>
    </row>
    <row r="3" spans="1:16" x14ac:dyDescent="0.35">
      <c r="A3" s="108" t="s">
        <v>0</v>
      </c>
      <c r="B3" s="108"/>
      <c r="C3" s="94">
        <f>'I. Current FY LOC Info'!C3:E3</f>
        <v>0</v>
      </c>
      <c r="D3" s="94"/>
      <c r="E3" s="94"/>
      <c r="F3" s="172" t="s">
        <v>2</v>
      </c>
      <c r="G3" s="172"/>
      <c r="H3" s="94">
        <f>+'I. Current FY LOC Info'!G3</f>
        <v>0</v>
      </c>
      <c r="I3" s="94"/>
      <c r="J3" s="94"/>
      <c r="K3" s="108" t="s">
        <v>3</v>
      </c>
      <c r="L3" s="108"/>
      <c r="M3" s="94">
        <f>+'I. Current FY LOC Info'!K3</f>
        <v>0</v>
      </c>
      <c r="N3" s="94"/>
    </row>
    <row r="4" spans="1:16" x14ac:dyDescent="0.35">
      <c r="A4" s="108" t="s">
        <v>1</v>
      </c>
      <c r="B4" s="108"/>
      <c r="C4" s="93">
        <f>'I. Current FY LOC Info'!C4:E4</f>
        <v>0</v>
      </c>
      <c r="D4" s="93"/>
      <c r="E4" s="93"/>
      <c r="F4" s="172" t="s">
        <v>2</v>
      </c>
      <c r="G4" s="172"/>
      <c r="H4" s="93">
        <f>+'I. Current FY LOC Info'!G4</f>
        <v>0</v>
      </c>
      <c r="I4" s="93"/>
      <c r="J4" s="93"/>
      <c r="K4" s="108" t="s">
        <v>3</v>
      </c>
      <c r="L4" s="108"/>
      <c r="M4" s="94">
        <f>+'I. Current FY LOC Info'!K4</f>
        <v>0</v>
      </c>
      <c r="N4" s="94"/>
    </row>
    <row r="6" spans="1:16" x14ac:dyDescent="0.35">
      <c r="A6" s="66" t="s">
        <v>79</v>
      </c>
    </row>
    <row r="8" spans="1:16" x14ac:dyDescent="0.35">
      <c r="A8" s="127" t="s">
        <v>77</v>
      </c>
      <c r="B8" s="127"/>
      <c r="C8" s="127"/>
      <c r="D8" s="127"/>
      <c r="E8" s="127"/>
      <c r="F8" s="127"/>
    </row>
    <row r="9" spans="1:16" ht="45" customHeight="1" x14ac:dyDescent="0.35">
      <c r="B9" s="128" t="s">
        <v>4</v>
      </c>
      <c r="C9" s="128"/>
      <c r="D9" s="119" t="e">
        <f>("New FY "&amp;Instructions!C25&amp;" Requested Rate")</f>
        <v>#VALUE!</v>
      </c>
      <c r="E9" s="120"/>
      <c r="F9" s="120" t="e">
        <f>("NBB FY "&amp;Instructions!C26&amp;" Projected Admin General")</f>
        <v>#VALUE!</v>
      </c>
      <c r="G9" s="120"/>
      <c r="H9" s="120" t="e">
        <f>("NBB FY "&amp;Instructions!C26&amp;" Projected LOC Admin Rate")</f>
        <v>#VALUE!</v>
      </c>
      <c r="I9" s="120"/>
      <c r="J9" s="36" t="e">
        <f>("NBB FY "&amp;Instructions!C26&amp;" Projected LOC R&amp;B/Maint Rate")</f>
        <v>#VALUE!</v>
      </c>
      <c r="K9" s="120" t="e">
        <f>("NBB FY "&amp;Instructions!C26&amp;" Total Projected Rate")</f>
        <v>#VALUE!</v>
      </c>
      <c r="L9" s="120"/>
      <c r="M9" s="50" t="s">
        <v>51</v>
      </c>
    </row>
    <row r="10" spans="1:16" x14ac:dyDescent="0.35">
      <c r="B10" s="181">
        <f>+'I. Current FY LOC Info'!B11</f>
        <v>0</v>
      </c>
      <c r="C10" s="182"/>
      <c r="D10" s="169">
        <f>+'II. Upcoming FY LOC Info'!C11</f>
        <v>0</v>
      </c>
      <c r="E10" s="169"/>
      <c r="F10" s="183" t="str">
        <f>IF(D10&gt;0,'III. Provider Admin General Exp'!$D$24,"")</f>
        <v/>
      </c>
      <c r="G10" s="184"/>
      <c r="H10" s="185">
        <f>+'IV. Provider LOC Admin Exp'!M9</f>
        <v>0</v>
      </c>
      <c r="I10" s="186"/>
      <c r="J10" s="67">
        <f>+'V. Room &amp; Board'!H8</f>
        <v>0</v>
      </c>
      <c r="K10" s="187">
        <f t="shared" ref="K10" si="0">SUM(D10:J10)</f>
        <v>0</v>
      </c>
      <c r="L10" s="187"/>
      <c r="M10" s="69" t="str">
        <f t="shared" ref="M10:M33" si="1">IFERROR((K10-D10)/D10,"")</f>
        <v/>
      </c>
      <c r="P10" s="47"/>
    </row>
    <row r="11" spans="1:16" x14ac:dyDescent="0.35">
      <c r="B11" s="181">
        <f>+'I. Current FY LOC Info'!B12</f>
        <v>0</v>
      </c>
      <c r="C11" s="182"/>
      <c r="D11" s="169">
        <f>+'II. Upcoming FY LOC Info'!C12</f>
        <v>0</v>
      </c>
      <c r="E11" s="169"/>
      <c r="F11" s="183" t="str">
        <f>IF(D11&gt;0,'III. Provider Admin General Exp'!$D$24,"")</f>
        <v/>
      </c>
      <c r="G11" s="184"/>
      <c r="H11" s="185">
        <f>+'IV. Provider LOC Admin Exp'!M10</f>
        <v>0</v>
      </c>
      <c r="I11" s="186"/>
      <c r="J11" s="67">
        <f>+'V. Room &amp; Board'!H9</f>
        <v>0</v>
      </c>
      <c r="K11" s="187">
        <f t="shared" ref="K11:K16" si="2">SUM(D11:J11)</f>
        <v>0</v>
      </c>
      <c r="L11" s="187"/>
      <c r="M11" s="69" t="str">
        <f t="shared" si="1"/>
        <v/>
      </c>
    </row>
    <row r="12" spans="1:16" x14ac:dyDescent="0.35">
      <c r="B12" s="181">
        <f>+'I. Current FY LOC Info'!B13</f>
        <v>0</v>
      </c>
      <c r="C12" s="182"/>
      <c r="D12" s="169">
        <f>+'II. Upcoming FY LOC Info'!C13</f>
        <v>0</v>
      </c>
      <c r="E12" s="169"/>
      <c r="F12" s="183" t="str">
        <f>IF(D12&gt;0,'III. Provider Admin General Exp'!$D$24,"")</f>
        <v/>
      </c>
      <c r="G12" s="184"/>
      <c r="H12" s="185">
        <f>+'IV. Provider LOC Admin Exp'!M11</f>
        <v>0</v>
      </c>
      <c r="I12" s="186"/>
      <c r="J12" s="67">
        <f>+'V. Room &amp; Board'!H10</f>
        <v>0</v>
      </c>
      <c r="K12" s="187">
        <f t="shared" si="2"/>
        <v>0</v>
      </c>
      <c r="L12" s="187"/>
      <c r="M12" s="69" t="str">
        <f t="shared" si="1"/>
        <v/>
      </c>
    </row>
    <row r="13" spans="1:16" x14ac:dyDescent="0.35">
      <c r="B13" s="181">
        <f>+'I. Current FY LOC Info'!B14</f>
        <v>0</v>
      </c>
      <c r="C13" s="182"/>
      <c r="D13" s="169">
        <f>+'II. Upcoming FY LOC Info'!C14</f>
        <v>0</v>
      </c>
      <c r="E13" s="169"/>
      <c r="F13" s="183" t="str">
        <f>IF(D13&gt;0,'III. Provider Admin General Exp'!$D$24,"")</f>
        <v/>
      </c>
      <c r="G13" s="184"/>
      <c r="H13" s="185">
        <f>+'IV. Provider LOC Admin Exp'!M12</f>
        <v>0</v>
      </c>
      <c r="I13" s="186"/>
      <c r="J13" s="67">
        <f>+'V. Room &amp; Board'!H11</f>
        <v>0</v>
      </c>
      <c r="K13" s="187">
        <f t="shared" si="2"/>
        <v>0</v>
      </c>
      <c r="L13" s="187"/>
      <c r="M13" s="69" t="str">
        <f t="shared" si="1"/>
        <v/>
      </c>
    </row>
    <row r="14" spans="1:16" x14ac:dyDescent="0.35">
      <c r="B14" s="181">
        <f>+'I. Current FY LOC Info'!B15</f>
        <v>0</v>
      </c>
      <c r="C14" s="182"/>
      <c r="D14" s="169">
        <f>+'II. Upcoming FY LOC Info'!C15</f>
        <v>0</v>
      </c>
      <c r="E14" s="169"/>
      <c r="F14" s="183" t="str">
        <f>IF(D14&gt;0,'III. Provider Admin General Exp'!$D$24,"")</f>
        <v/>
      </c>
      <c r="G14" s="184"/>
      <c r="H14" s="185">
        <f>+'IV. Provider LOC Admin Exp'!M13</f>
        <v>0</v>
      </c>
      <c r="I14" s="186"/>
      <c r="J14" s="67">
        <f>+'V. Room &amp; Board'!H12</f>
        <v>0</v>
      </c>
      <c r="K14" s="187">
        <f t="shared" si="2"/>
        <v>0</v>
      </c>
      <c r="L14" s="187"/>
      <c r="M14" s="69" t="str">
        <f t="shared" si="1"/>
        <v/>
      </c>
    </row>
    <row r="15" spans="1:16" x14ac:dyDescent="0.35">
      <c r="B15" s="181">
        <f>+'I. Current FY LOC Info'!B16</f>
        <v>0</v>
      </c>
      <c r="C15" s="182"/>
      <c r="D15" s="169">
        <f>+'II. Upcoming FY LOC Info'!C16</f>
        <v>0</v>
      </c>
      <c r="E15" s="169"/>
      <c r="F15" s="183" t="str">
        <f>IF(D15&gt;0,'III. Provider Admin General Exp'!$D$24,"")</f>
        <v/>
      </c>
      <c r="G15" s="184"/>
      <c r="H15" s="185">
        <f>+'IV. Provider LOC Admin Exp'!M14</f>
        <v>0</v>
      </c>
      <c r="I15" s="186"/>
      <c r="J15" s="67">
        <f>+'V. Room &amp; Board'!H13</f>
        <v>0</v>
      </c>
      <c r="K15" s="187">
        <f t="shared" si="2"/>
        <v>0</v>
      </c>
      <c r="L15" s="187"/>
      <c r="M15" s="69" t="str">
        <f t="shared" si="1"/>
        <v/>
      </c>
    </row>
    <row r="16" spans="1:16" x14ac:dyDescent="0.35">
      <c r="B16" s="181">
        <f>+'I. Current FY LOC Info'!B17</f>
        <v>0</v>
      </c>
      <c r="C16" s="182"/>
      <c r="D16" s="169">
        <f>+'II. Upcoming FY LOC Info'!C17</f>
        <v>0</v>
      </c>
      <c r="E16" s="169"/>
      <c r="F16" s="183" t="str">
        <f>IF(D16&gt;0,'III. Provider Admin General Exp'!$D$24,"")</f>
        <v/>
      </c>
      <c r="G16" s="184"/>
      <c r="H16" s="185">
        <f>+'IV. Provider LOC Admin Exp'!M15</f>
        <v>0</v>
      </c>
      <c r="I16" s="186"/>
      <c r="J16" s="67">
        <f>+'V. Room &amp; Board'!H14</f>
        <v>0</v>
      </c>
      <c r="K16" s="187">
        <f t="shared" si="2"/>
        <v>0</v>
      </c>
      <c r="L16" s="187"/>
      <c r="M16" s="69" t="str">
        <f t="shared" si="1"/>
        <v/>
      </c>
    </row>
    <row r="17" spans="2:13" x14ac:dyDescent="0.35">
      <c r="B17" s="181">
        <f>+'I. Current FY LOC Info'!B18</f>
        <v>0</v>
      </c>
      <c r="C17" s="182"/>
      <c r="D17" s="169">
        <f>+'II. Upcoming FY LOC Info'!C18</f>
        <v>0</v>
      </c>
      <c r="E17" s="169"/>
      <c r="F17" s="183" t="str">
        <f>IF(D17&gt;0,'III. Provider Admin General Exp'!$D$24,"")</f>
        <v/>
      </c>
      <c r="G17" s="184"/>
      <c r="H17" s="185">
        <f>+'IV. Provider LOC Admin Exp'!M16</f>
        <v>0</v>
      </c>
      <c r="I17" s="186"/>
      <c r="J17" s="67">
        <f>+'V. Room &amp; Board'!H15</f>
        <v>0</v>
      </c>
      <c r="K17" s="187">
        <f t="shared" ref="K17:K33" si="3">SUM(D17:J17)</f>
        <v>0</v>
      </c>
      <c r="L17" s="187"/>
      <c r="M17" s="69" t="str">
        <f t="shared" si="1"/>
        <v/>
      </c>
    </row>
    <row r="18" spans="2:13" x14ac:dyDescent="0.35">
      <c r="B18" s="181">
        <f>+'I. Current FY LOC Info'!B19</f>
        <v>0</v>
      </c>
      <c r="C18" s="182"/>
      <c r="D18" s="169">
        <f>+'II. Upcoming FY LOC Info'!C19</f>
        <v>0</v>
      </c>
      <c r="E18" s="169"/>
      <c r="F18" s="183" t="str">
        <f>IF(D18&gt;0,'III. Provider Admin General Exp'!$D$24,"")</f>
        <v/>
      </c>
      <c r="G18" s="184"/>
      <c r="H18" s="185">
        <f>+'IV. Provider LOC Admin Exp'!M17</f>
        <v>0</v>
      </c>
      <c r="I18" s="186"/>
      <c r="J18" s="67">
        <f>+'V. Room &amp; Board'!H16</f>
        <v>0</v>
      </c>
      <c r="K18" s="187">
        <f t="shared" si="3"/>
        <v>0</v>
      </c>
      <c r="L18" s="187"/>
      <c r="M18" s="69" t="str">
        <f t="shared" si="1"/>
        <v/>
      </c>
    </row>
    <row r="19" spans="2:13" x14ac:dyDescent="0.35">
      <c r="B19" s="181">
        <f>+'I. Current FY LOC Info'!B20</f>
        <v>0</v>
      </c>
      <c r="C19" s="182"/>
      <c r="D19" s="169">
        <f>+'II. Upcoming FY LOC Info'!C20</f>
        <v>0</v>
      </c>
      <c r="E19" s="169"/>
      <c r="F19" s="183" t="str">
        <f>IF(D19&gt;0,'III. Provider Admin General Exp'!$D$24,"")</f>
        <v/>
      </c>
      <c r="G19" s="184"/>
      <c r="H19" s="185">
        <f>+'IV. Provider LOC Admin Exp'!M18</f>
        <v>0</v>
      </c>
      <c r="I19" s="186"/>
      <c r="J19" s="67">
        <f>+'V. Room &amp; Board'!H17</f>
        <v>0</v>
      </c>
      <c r="K19" s="187">
        <f t="shared" si="3"/>
        <v>0</v>
      </c>
      <c r="L19" s="187"/>
      <c r="M19" s="69" t="str">
        <f t="shared" si="1"/>
        <v/>
      </c>
    </row>
    <row r="20" spans="2:13" x14ac:dyDescent="0.35">
      <c r="B20" s="181">
        <f>+'I. Current FY LOC Info'!B21</f>
        <v>0</v>
      </c>
      <c r="C20" s="182"/>
      <c r="D20" s="169">
        <f>+'II. Upcoming FY LOC Info'!C21</f>
        <v>0</v>
      </c>
      <c r="E20" s="169"/>
      <c r="F20" s="183" t="str">
        <f>IF(D20&gt;0,'III. Provider Admin General Exp'!$D$24,"")</f>
        <v/>
      </c>
      <c r="G20" s="184"/>
      <c r="H20" s="185">
        <f>+'IV. Provider LOC Admin Exp'!M19</f>
        <v>0</v>
      </c>
      <c r="I20" s="186"/>
      <c r="J20" s="67">
        <f>+'V. Room &amp; Board'!H18</f>
        <v>0</v>
      </c>
      <c r="K20" s="187">
        <f t="shared" si="3"/>
        <v>0</v>
      </c>
      <c r="L20" s="187"/>
      <c r="M20" s="69" t="str">
        <f t="shared" si="1"/>
        <v/>
      </c>
    </row>
    <row r="21" spans="2:13" x14ac:dyDescent="0.35">
      <c r="B21" s="181">
        <f>+'I. Current FY LOC Info'!B22</f>
        <v>0</v>
      </c>
      <c r="C21" s="182"/>
      <c r="D21" s="169">
        <f>+'II. Upcoming FY LOC Info'!C22</f>
        <v>0</v>
      </c>
      <c r="E21" s="169"/>
      <c r="F21" s="183" t="str">
        <f>IF(D21&gt;0,'III. Provider Admin General Exp'!$D$24,"")</f>
        <v/>
      </c>
      <c r="G21" s="184"/>
      <c r="H21" s="185">
        <f>+'IV. Provider LOC Admin Exp'!M20</f>
        <v>0</v>
      </c>
      <c r="I21" s="186"/>
      <c r="J21" s="67">
        <f>+'V. Room &amp; Board'!H19</f>
        <v>0</v>
      </c>
      <c r="K21" s="187">
        <f t="shared" si="3"/>
        <v>0</v>
      </c>
      <c r="L21" s="187"/>
      <c r="M21" s="69" t="str">
        <f t="shared" si="1"/>
        <v/>
      </c>
    </row>
    <row r="22" spans="2:13" x14ac:dyDescent="0.35">
      <c r="B22" s="181">
        <f>+'I. Current FY LOC Info'!B23</f>
        <v>0</v>
      </c>
      <c r="C22" s="182"/>
      <c r="D22" s="169">
        <f>+'II. Upcoming FY LOC Info'!C23</f>
        <v>0</v>
      </c>
      <c r="E22" s="169"/>
      <c r="F22" s="183" t="str">
        <f>IF(D22&gt;0,'III. Provider Admin General Exp'!$D$24,"")</f>
        <v/>
      </c>
      <c r="G22" s="184"/>
      <c r="H22" s="185">
        <f>+'IV. Provider LOC Admin Exp'!M21</f>
        <v>0</v>
      </c>
      <c r="I22" s="186"/>
      <c r="J22" s="67">
        <f>+'V. Room &amp; Board'!H20</f>
        <v>0</v>
      </c>
      <c r="K22" s="187">
        <f t="shared" si="3"/>
        <v>0</v>
      </c>
      <c r="L22" s="187"/>
      <c r="M22" s="69" t="str">
        <f t="shared" si="1"/>
        <v/>
      </c>
    </row>
    <row r="23" spans="2:13" x14ac:dyDescent="0.35">
      <c r="B23" s="181">
        <f>+'I. Current FY LOC Info'!B24</f>
        <v>0</v>
      </c>
      <c r="C23" s="182"/>
      <c r="D23" s="169">
        <f>+'II. Upcoming FY LOC Info'!C24</f>
        <v>0</v>
      </c>
      <c r="E23" s="169"/>
      <c r="F23" s="183" t="str">
        <f>IF(D23&gt;0,'III. Provider Admin General Exp'!$D$24,"")</f>
        <v/>
      </c>
      <c r="G23" s="184"/>
      <c r="H23" s="185">
        <f>+'IV. Provider LOC Admin Exp'!M22</f>
        <v>0</v>
      </c>
      <c r="I23" s="186"/>
      <c r="J23" s="67">
        <f>+'V. Room &amp; Board'!H21</f>
        <v>0</v>
      </c>
      <c r="K23" s="187">
        <f t="shared" si="3"/>
        <v>0</v>
      </c>
      <c r="L23" s="187"/>
      <c r="M23" s="69" t="str">
        <f t="shared" si="1"/>
        <v/>
      </c>
    </row>
    <row r="24" spans="2:13" x14ac:dyDescent="0.35">
      <c r="B24" s="181">
        <f>+'I. Current FY LOC Info'!B25</f>
        <v>0</v>
      </c>
      <c r="C24" s="182"/>
      <c r="D24" s="169">
        <f>+'II. Upcoming FY LOC Info'!C25</f>
        <v>0</v>
      </c>
      <c r="E24" s="169"/>
      <c r="F24" s="183" t="str">
        <f>IF(D24&gt;0,'III. Provider Admin General Exp'!$D$24,"")</f>
        <v/>
      </c>
      <c r="G24" s="184"/>
      <c r="H24" s="185">
        <f>+'IV. Provider LOC Admin Exp'!M23</f>
        <v>0</v>
      </c>
      <c r="I24" s="186"/>
      <c r="J24" s="67">
        <f>+'V. Room &amp; Board'!H22</f>
        <v>0</v>
      </c>
      <c r="K24" s="187">
        <f t="shared" si="3"/>
        <v>0</v>
      </c>
      <c r="L24" s="187"/>
      <c r="M24" s="69" t="str">
        <f t="shared" si="1"/>
        <v/>
      </c>
    </row>
    <row r="25" spans="2:13" x14ac:dyDescent="0.35">
      <c r="B25" s="181">
        <f>+'I. Current FY LOC Info'!B26</f>
        <v>0</v>
      </c>
      <c r="C25" s="182"/>
      <c r="D25" s="169">
        <f>+'II. Upcoming FY LOC Info'!C26</f>
        <v>0</v>
      </c>
      <c r="E25" s="169"/>
      <c r="F25" s="183" t="str">
        <f>IF(D25&gt;0,'III. Provider Admin General Exp'!$D$24,"")</f>
        <v/>
      </c>
      <c r="G25" s="184"/>
      <c r="H25" s="185">
        <f>+'IV. Provider LOC Admin Exp'!M24</f>
        <v>0</v>
      </c>
      <c r="I25" s="186"/>
      <c r="J25" s="67">
        <f>+'V. Room &amp; Board'!H23</f>
        <v>0</v>
      </c>
      <c r="K25" s="187">
        <f t="shared" si="3"/>
        <v>0</v>
      </c>
      <c r="L25" s="187"/>
      <c r="M25" s="69" t="str">
        <f t="shared" si="1"/>
        <v/>
      </c>
    </row>
    <row r="26" spans="2:13" x14ac:dyDescent="0.35">
      <c r="B26" s="181">
        <f>+'I. Current FY LOC Info'!B27</f>
        <v>0</v>
      </c>
      <c r="C26" s="182"/>
      <c r="D26" s="169">
        <f>+'II. Upcoming FY LOC Info'!C27</f>
        <v>0</v>
      </c>
      <c r="E26" s="169"/>
      <c r="F26" s="183" t="str">
        <f>IF(D26&gt;0,'III. Provider Admin General Exp'!$D$24,"")</f>
        <v/>
      </c>
      <c r="G26" s="184"/>
      <c r="H26" s="185">
        <f>+'IV. Provider LOC Admin Exp'!M25</f>
        <v>0</v>
      </c>
      <c r="I26" s="186"/>
      <c r="J26" s="67">
        <f>+'V. Room &amp; Board'!H24</f>
        <v>0</v>
      </c>
      <c r="K26" s="187">
        <f t="shared" si="3"/>
        <v>0</v>
      </c>
      <c r="L26" s="187"/>
      <c r="M26" s="69" t="str">
        <f t="shared" si="1"/>
        <v/>
      </c>
    </row>
    <row r="27" spans="2:13" x14ac:dyDescent="0.35">
      <c r="B27" s="181">
        <f>+'I. Current FY LOC Info'!B28</f>
        <v>0</v>
      </c>
      <c r="C27" s="182"/>
      <c r="D27" s="169">
        <f>+'II. Upcoming FY LOC Info'!C28</f>
        <v>0</v>
      </c>
      <c r="E27" s="169"/>
      <c r="F27" s="183" t="str">
        <f>IF(D27&gt;0,'III. Provider Admin General Exp'!$D$24,"")</f>
        <v/>
      </c>
      <c r="G27" s="184"/>
      <c r="H27" s="185">
        <f>+'IV. Provider LOC Admin Exp'!M26</f>
        <v>0</v>
      </c>
      <c r="I27" s="186"/>
      <c r="J27" s="67">
        <f>+'V. Room &amp; Board'!H25</f>
        <v>0</v>
      </c>
      <c r="K27" s="187">
        <f t="shared" si="3"/>
        <v>0</v>
      </c>
      <c r="L27" s="187"/>
      <c r="M27" s="69" t="str">
        <f t="shared" si="1"/>
        <v/>
      </c>
    </row>
    <row r="28" spans="2:13" x14ac:dyDescent="0.35">
      <c r="B28" s="181">
        <f>+'I. Current FY LOC Info'!B29</f>
        <v>0</v>
      </c>
      <c r="C28" s="182"/>
      <c r="D28" s="169">
        <f>+'II. Upcoming FY LOC Info'!C29</f>
        <v>0</v>
      </c>
      <c r="E28" s="169"/>
      <c r="F28" s="183" t="str">
        <f>IF(D28&gt;0,'III. Provider Admin General Exp'!$D$24,"")</f>
        <v/>
      </c>
      <c r="G28" s="184"/>
      <c r="H28" s="185">
        <f>+'IV. Provider LOC Admin Exp'!M27</f>
        <v>0</v>
      </c>
      <c r="I28" s="186"/>
      <c r="J28" s="67">
        <f>+'V. Room &amp; Board'!H26</f>
        <v>0</v>
      </c>
      <c r="K28" s="187">
        <f t="shared" si="3"/>
        <v>0</v>
      </c>
      <c r="L28" s="187"/>
      <c r="M28" s="69" t="str">
        <f t="shared" si="1"/>
        <v/>
      </c>
    </row>
    <row r="29" spans="2:13" x14ac:dyDescent="0.35">
      <c r="B29" s="181">
        <f>+'I. Current FY LOC Info'!B30</f>
        <v>0</v>
      </c>
      <c r="C29" s="182"/>
      <c r="D29" s="169">
        <f>+'II. Upcoming FY LOC Info'!C30</f>
        <v>0</v>
      </c>
      <c r="E29" s="169"/>
      <c r="F29" s="183" t="str">
        <f>IF(D29&gt;0,'III. Provider Admin General Exp'!$D$24,"")</f>
        <v/>
      </c>
      <c r="G29" s="184"/>
      <c r="H29" s="185">
        <f>+'IV. Provider LOC Admin Exp'!M28</f>
        <v>0</v>
      </c>
      <c r="I29" s="186"/>
      <c r="J29" s="67">
        <f>+'V. Room &amp; Board'!H27</f>
        <v>0</v>
      </c>
      <c r="K29" s="187">
        <f t="shared" si="3"/>
        <v>0</v>
      </c>
      <c r="L29" s="187"/>
      <c r="M29" s="69" t="str">
        <f t="shared" si="1"/>
        <v/>
      </c>
    </row>
    <row r="30" spans="2:13" x14ac:dyDescent="0.35">
      <c r="B30" s="181">
        <f>+'I. Current FY LOC Info'!B31</f>
        <v>0</v>
      </c>
      <c r="C30" s="182"/>
      <c r="D30" s="169">
        <f>+'II. Upcoming FY LOC Info'!C31</f>
        <v>0</v>
      </c>
      <c r="E30" s="169"/>
      <c r="F30" s="183" t="str">
        <f>IF(D30&gt;0,'III. Provider Admin General Exp'!$D$24,"")</f>
        <v/>
      </c>
      <c r="G30" s="184"/>
      <c r="H30" s="185">
        <f>+'IV. Provider LOC Admin Exp'!M29</f>
        <v>0</v>
      </c>
      <c r="I30" s="186"/>
      <c r="J30" s="67">
        <f>+'V. Room &amp; Board'!H28</f>
        <v>0</v>
      </c>
      <c r="K30" s="187">
        <f t="shared" si="3"/>
        <v>0</v>
      </c>
      <c r="L30" s="187"/>
      <c r="M30" s="69" t="str">
        <f t="shared" si="1"/>
        <v/>
      </c>
    </row>
    <row r="31" spans="2:13" x14ac:dyDescent="0.35">
      <c r="B31" s="181">
        <f>+'I. Current FY LOC Info'!B32</f>
        <v>0</v>
      </c>
      <c r="C31" s="182"/>
      <c r="D31" s="169">
        <f>+'II. Upcoming FY LOC Info'!C32</f>
        <v>0</v>
      </c>
      <c r="E31" s="169"/>
      <c r="F31" s="183" t="str">
        <f>IF(D31&gt;0,'III. Provider Admin General Exp'!$D$24,"")</f>
        <v/>
      </c>
      <c r="G31" s="184"/>
      <c r="H31" s="185">
        <f>+'IV. Provider LOC Admin Exp'!M30</f>
        <v>0</v>
      </c>
      <c r="I31" s="186"/>
      <c r="J31" s="67">
        <f>+'V. Room &amp; Board'!H29</f>
        <v>0</v>
      </c>
      <c r="K31" s="187">
        <f t="shared" si="3"/>
        <v>0</v>
      </c>
      <c r="L31" s="187"/>
      <c r="M31" s="69" t="str">
        <f t="shared" si="1"/>
        <v/>
      </c>
    </row>
    <row r="32" spans="2:13" x14ac:dyDescent="0.35">
      <c r="B32" s="181">
        <f>+'I. Current FY LOC Info'!B33</f>
        <v>0</v>
      </c>
      <c r="C32" s="182"/>
      <c r="D32" s="169">
        <f>+'II. Upcoming FY LOC Info'!C33</f>
        <v>0</v>
      </c>
      <c r="E32" s="169"/>
      <c r="F32" s="183" t="str">
        <f>IF(D32&gt;0,'III. Provider Admin General Exp'!$D$24,"")</f>
        <v/>
      </c>
      <c r="G32" s="184"/>
      <c r="H32" s="185">
        <f>+'IV. Provider LOC Admin Exp'!M31</f>
        <v>0</v>
      </c>
      <c r="I32" s="186"/>
      <c r="J32" s="67">
        <f>+'V. Room &amp; Board'!H30</f>
        <v>0</v>
      </c>
      <c r="K32" s="187">
        <f t="shared" si="3"/>
        <v>0</v>
      </c>
      <c r="L32" s="187"/>
      <c r="M32" s="69" t="str">
        <f t="shared" si="1"/>
        <v/>
      </c>
    </row>
    <row r="33" spans="1:13" x14ac:dyDescent="0.35">
      <c r="B33" s="181">
        <f>+'I. Current FY LOC Info'!B34</f>
        <v>0</v>
      </c>
      <c r="C33" s="182"/>
      <c r="D33" s="169">
        <f>+'II. Upcoming FY LOC Info'!C34</f>
        <v>0</v>
      </c>
      <c r="E33" s="169"/>
      <c r="F33" s="183" t="str">
        <f>IF(D33&gt;0,'III. Provider Admin General Exp'!$D$24,"")</f>
        <v/>
      </c>
      <c r="G33" s="184"/>
      <c r="H33" s="185">
        <f>+'IV. Provider LOC Admin Exp'!M32</f>
        <v>0</v>
      </c>
      <c r="I33" s="186"/>
      <c r="J33" s="67">
        <f>+'V. Room &amp; Board'!H31</f>
        <v>0</v>
      </c>
      <c r="K33" s="187">
        <f t="shared" si="3"/>
        <v>0</v>
      </c>
      <c r="L33" s="187"/>
      <c r="M33" s="69" t="str">
        <f t="shared" si="1"/>
        <v/>
      </c>
    </row>
    <row r="35" spans="1:13" x14ac:dyDescent="0.35">
      <c r="A35" s="127" t="s">
        <v>78</v>
      </c>
      <c r="B35" s="127"/>
      <c r="C35" s="127"/>
      <c r="D35" s="127"/>
      <c r="E35" s="127"/>
      <c r="F35" s="127"/>
    </row>
    <row r="36" spans="1:13" ht="36.75" customHeight="1" x14ac:dyDescent="0.35">
      <c r="B36" s="128" t="s">
        <v>4</v>
      </c>
      <c r="C36" s="128"/>
      <c r="D36" s="119" t="str">
        <f>("Current FY "&amp;Instructions!C24&amp;" Contracted Rate")</f>
        <v>Current FY  Contracted Rate</v>
      </c>
      <c r="E36" s="128"/>
      <c r="F36" s="119" t="e">
        <f>("New FY "&amp;Instructions!C25&amp;" Requested Rate")</f>
        <v>#VALUE!</v>
      </c>
      <c r="G36" s="128"/>
      <c r="H36" s="120" t="e">
        <f>("NBB FY "&amp;Instructions!C26&amp;" Requested Rate")</f>
        <v>#VALUE!</v>
      </c>
      <c r="I36" s="120"/>
      <c r="J36" s="171"/>
      <c r="K36" s="171"/>
    </row>
    <row r="37" spans="1:13" x14ac:dyDescent="0.35">
      <c r="B37" s="168">
        <f>'I. Current FY LOC Info'!B11:B11</f>
        <v>0</v>
      </c>
      <c r="C37" s="168"/>
      <c r="D37" s="169">
        <f>'I. Current FY LOC Info'!C11:C11</f>
        <v>0</v>
      </c>
      <c r="E37" s="170"/>
      <c r="F37" s="166">
        <f>+'II. Upcoming FY LOC Info'!C11</f>
        <v>0</v>
      </c>
      <c r="G37" s="166"/>
      <c r="H37" s="167"/>
      <c r="I37" s="167"/>
      <c r="J37" s="165"/>
      <c r="K37" s="165"/>
    </row>
    <row r="38" spans="1:13" x14ac:dyDescent="0.35">
      <c r="B38" s="168">
        <f>'I. Current FY LOC Info'!B12:B12</f>
        <v>0</v>
      </c>
      <c r="C38" s="168"/>
      <c r="D38" s="169">
        <f>'I. Current FY LOC Info'!C12:C12</f>
        <v>0</v>
      </c>
      <c r="E38" s="170"/>
      <c r="F38" s="166">
        <f>+'II. Upcoming FY LOC Info'!C12</f>
        <v>0</v>
      </c>
      <c r="G38" s="166"/>
      <c r="H38" s="167"/>
      <c r="I38" s="167"/>
      <c r="J38" s="165"/>
      <c r="K38" s="165"/>
    </row>
    <row r="39" spans="1:13" x14ac:dyDescent="0.35">
      <c r="B39" s="168">
        <f>'I. Current FY LOC Info'!B13:B13</f>
        <v>0</v>
      </c>
      <c r="C39" s="168"/>
      <c r="D39" s="169">
        <f>'I. Current FY LOC Info'!C13:C13</f>
        <v>0</v>
      </c>
      <c r="E39" s="170"/>
      <c r="F39" s="166">
        <f>+'II. Upcoming FY LOC Info'!C13</f>
        <v>0</v>
      </c>
      <c r="G39" s="166"/>
      <c r="H39" s="167"/>
      <c r="I39" s="167"/>
      <c r="J39" s="37"/>
      <c r="K39" s="37"/>
    </row>
    <row r="40" spans="1:13" x14ac:dyDescent="0.35">
      <c r="B40" s="168">
        <f>'I. Current FY LOC Info'!B14:B14</f>
        <v>0</v>
      </c>
      <c r="C40" s="168"/>
      <c r="D40" s="169">
        <f>'I. Current FY LOC Info'!C14:C14</f>
        <v>0</v>
      </c>
      <c r="E40" s="170"/>
      <c r="F40" s="166">
        <f>+'II. Upcoming FY LOC Info'!C14</f>
        <v>0</v>
      </c>
      <c r="G40" s="166"/>
      <c r="H40" s="167"/>
      <c r="I40" s="167"/>
      <c r="J40" s="68"/>
      <c r="K40" s="68"/>
    </row>
    <row r="41" spans="1:13" x14ac:dyDescent="0.35">
      <c r="B41" s="168">
        <f>'I. Current FY LOC Info'!B15:B15</f>
        <v>0</v>
      </c>
      <c r="C41" s="168"/>
      <c r="D41" s="169">
        <f>'I. Current FY LOC Info'!C15:C15</f>
        <v>0</v>
      </c>
      <c r="E41" s="170"/>
      <c r="F41" s="166">
        <f>+'II. Upcoming FY LOC Info'!C15</f>
        <v>0</v>
      </c>
      <c r="G41" s="166"/>
      <c r="H41" s="167"/>
      <c r="I41" s="167"/>
      <c r="J41" s="165"/>
      <c r="K41" s="165"/>
    </row>
    <row r="42" spans="1:13" x14ac:dyDescent="0.35">
      <c r="B42" s="168">
        <f>'I. Current FY LOC Info'!B16:B16</f>
        <v>0</v>
      </c>
      <c r="C42" s="168"/>
      <c r="D42" s="169">
        <f>'I. Current FY LOC Info'!C16:C16</f>
        <v>0</v>
      </c>
      <c r="E42" s="170"/>
      <c r="F42" s="166">
        <f>+'II. Upcoming FY LOC Info'!C16</f>
        <v>0</v>
      </c>
      <c r="G42" s="166"/>
      <c r="H42" s="167"/>
      <c r="I42" s="167"/>
      <c r="J42" s="165"/>
      <c r="K42" s="165"/>
    </row>
    <row r="43" spans="1:13" x14ac:dyDescent="0.35">
      <c r="B43" s="168">
        <f>'I. Current FY LOC Info'!B17:B17</f>
        <v>0</v>
      </c>
      <c r="C43" s="168"/>
      <c r="D43" s="169">
        <f>'I. Current FY LOC Info'!C17:C17</f>
        <v>0</v>
      </c>
      <c r="E43" s="170"/>
      <c r="F43" s="166">
        <f>+'II. Upcoming FY LOC Info'!C17</f>
        <v>0</v>
      </c>
      <c r="G43" s="166"/>
      <c r="H43" s="167"/>
      <c r="I43" s="167"/>
      <c r="J43" s="165"/>
      <c r="K43" s="165"/>
    </row>
    <row r="44" spans="1:13" x14ac:dyDescent="0.35">
      <c r="B44" s="168">
        <f>'I. Current FY LOC Info'!B18:B18</f>
        <v>0</v>
      </c>
      <c r="C44" s="168"/>
      <c r="D44" s="169">
        <f>'I. Current FY LOC Info'!C18:C18</f>
        <v>0</v>
      </c>
      <c r="E44" s="170"/>
      <c r="F44" s="166">
        <f>+'II. Upcoming FY LOC Info'!C18</f>
        <v>0</v>
      </c>
      <c r="G44" s="166"/>
      <c r="H44" s="167"/>
      <c r="I44" s="167"/>
      <c r="J44" s="165"/>
      <c r="K44" s="165"/>
    </row>
    <row r="45" spans="1:13" x14ac:dyDescent="0.35">
      <c r="B45" s="168">
        <f>'I. Current FY LOC Info'!B19:B19</f>
        <v>0</v>
      </c>
      <c r="C45" s="168"/>
      <c r="D45" s="169">
        <f>'I. Current FY LOC Info'!C19:C19</f>
        <v>0</v>
      </c>
      <c r="E45" s="170"/>
      <c r="F45" s="166">
        <f>+'II. Upcoming FY LOC Info'!C19</f>
        <v>0</v>
      </c>
      <c r="G45" s="166"/>
      <c r="H45" s="167"/>
      <c r="I45" s="167"/>
      <c r="J45" s="165"/>
      <c r="K45" s="165"/>
    </row>
    <row r="46" spans="1:13" x14ac:dyDescent="0.35">
      <c r="B46" s="168">
        <f>'I. Current FY LOC Info'!B20:B20</f>
        <v>0</v>
      </c>
      <c r="C46" s="168"/>
      <c r="D46" s="169">
        <f>'I. Current FY LOC Info'!C20:C20</f>
        <v>0</v>
      </c>
      <c r="E46" s="170"/>
      <c r="F46" s="166">
        <f>+'II. Upcoming FY LOC Info'!C20</f>
        <v>0</v>
      </c>
      <c r="G46" s="166"/>
      <c r="H46" s="167"/>
      <c r="I46" s="167"/>
      <c r="J46" s="165"/>
      <c r="K46" s="165"/>
    </row>
    <row r="47" spans="1:13" x14ac:dyDescent="0.35">
      <c r="B47" s="168">
        <f>'I. Current FY LOC Info'!B21:B21</f>
        <v>0</v>
      </c>
      <c r="C47" s="168"/>
      <c r="D47" s="169">
        <f>'I. Current FY LOC Info'!C21:C21</f>
        <v>0</v>
      </c>
      <c r="E47" s="170"/>
      <c r="F47" s="166">
        <f>+'II. Upcoming FY LOC Info'!C21</f>
        <v>0</v>
      </c>
      <c r="G47" s="166"/>
      <c r="H47" s="167"/>
      <c r="I47" s="167"/>
      <c r="J47" s="165"/>
      <c r="K47" s="165"/>
    </row>
    <row r="48" spans="1:13" x14ac:dyDescent="0.35">
      <c r="B48" s="168">
        <f>'I. Current FY LOC Info'!B22:B22</f>
        <v>0</v>
      </c>
      <c r="C48" s="168"/>
      <c r="D48" s="169">
        <f>'I. Current FY LOC Info'!C22:C22</f>
        <v>0</v>
      </c>
      <c r="E48" s="170"/>
      <c r="F48" s="166">
        <f>+'II. Upcoming FY LOC Info'!C22</f>
        <v>0</v>
      </c>
      <c r="G48" s="166"/>
      <c r="H48" s="167"/>
      <c r="I48" s="167"/>
      <c r="J48" s="165"/>
      <c r="K48" s="165"/>
    </row>
    <row r="49" spans="1:11" x14ac:dyDescent="0.35">
      <c r="B49" s="168">
        <f>'I. Current FY LOC Info'!B23:B23</f>
        <v>0</v>
      </c>
      <c r="C49" s="168"/>
      <c r="D49" s="169">
        <f>'I. Current FY LOC Info'!C23:C23</f>
        <v>0</v>
      </c>
      <c r="E49" s="170"/>
      <c r="F49" s="166">
        <f>+'II. Upcoming FY LOC Info'!C23</f>
        <v>0</v>
      </c>
      <c r="G49" s="166"/>
      <c r="H49" s="167"/>
      <c r="I49" s="167"/>
      <c r="J49" s="165"/>
      <c r="K49" s="165"/>
    </row>
    <row r="50" spans="1:11" x14ac:dyDescent="0.35">
      <c r="B50" s="168">
        <f>'I. Current FY LOC Info'!B24:B24</f>
        <v>0</v>
      </c>
      <c r="C50" s="168"/>
      <c r="D50" s="169">
        <f>'I. Current FY LOC Info'!C24:C24</f>
        <v>0</v>
      </c>
      <c r="E50" s="170"/>
      <c r="F50" s="166">
        <f>+'II. Upcoming FY LOC Info'!C24</f>
        <v>0</v>
      </c>
      <c r="G50" s="166"/>
      <c r="H50" s="167"/>
      <c r="I50" s="167"/>
      <c r="J50" s="165"/>
      <c r="K50" s="165"/>
    </row>
    <row r="51" spans="1:11" x14ac:dyDescent="0.35">
      <c r="B51" s="168">
        <f>'I. Current FY LOC Info'!B25:B25</f>
        <v>0</v>
      </c>
      <c r="C51" s="168"/>
      <c r="D51" s="169">
        <f>'I. Current FY LOC Info'!C25:C25</f>
        <v>0</v>
      </c>
      <c r="E51" s="170"/>
      <c r="F51" s="166">
        <f>+'II. Upcoming FY LOC Info'!C25</f>
        <v>0</v>
      </c>
      <c r="G51" s="166"/>
      <c r="H51" s="167"/>
      <c r="I51" s="167"/>
      <c r="J51" s="165"/>
      <c r="K51" s="165"/>
    </row>
    <row r="52" spans="1:11" x14ac:dyDescent="0.35">
      <c r="B52" s="168">
        <f>'I. Current FY LOC Info'!B26:B26</f>
        <v>0</v>
      </c>
      <c r="C52" s="168"/>
      <c r="D52" s="169">
        <f>'I. Current FY LOC Info'!C26:C26</f>
        <v>0</v>
      </c>
      <c r="E52" s="170"/>
      <c r="F52" s="166">
        <f>+'II. Upcoming FY LOC Info'!C26</f>
        <v>0</v>
      </c>
      <c r="G52" s="166"/>
      <c r="H52" s="167"/>
      <c r="I52" s="167"/>
      <c r="J52" s="165"/>
      <c r="K52" s="165"/>
    </row>
    <row r="53" spans="1:11" x14ac:dyDescent="0.35">
      <c r="B53" s="168">
        <f>'I. Current FY LOC Info'!B27:B27</f>
        <v>0</v>
      </c>
      <c r="C53" s="168"/>
      <c r="D53" s="169">
        <f>'I. Current FY LOC Info'!C27:C27</f>
        <v>0</v>
      </c>
      <c r="E53" s="170"/>
      <c r="F53" s="166">
        <f>+'II. Upcoming FY LOC Info'!C27</f>
        <v>0</v>
      </c>
      <c r="G53" s="166"/>
      <c r="H53" s="167"/>
      <c r="I53" s="167"/>
      <c r="J53" s="165"/>
      <c r="K53" s="165"/>
    </row>
    <row r="54" spans="1:11" x14ac:dyDescent="0.35">
      <c r="B54" s="168">
        <f>'I. Current FY LOC Info'!B28:B28</f>
        <v>0</v>
      </c>
      <c r="C54" s="168"/>
      <c r="D54" s="169">
        <f>'I. Current FY LOC Info'!C28:C28</f>
        <v>0</v>
      </c>
      <c r="E54" s="170"/>
      <c r="F54" s="166">
        <f>+'II. Upcoming FY LOC Info'!C28</f>
        <v>0</v>
      </c>
      <c r="G54" s="166"/>
      <c r="H54" s="167"/>
      <c r="I54" s="167"/>
      <c r="J54" s="165"/>
      <c r="K54" s="165"/>
    </row>
    <row r="55" spans="1:11" x14ac:dyDescent="0.35">
      <c r="B55" s="168">
        <f>'I. Current FY LOC Info'!B29:B29</f>
        <v>0</v>
      </c>
      <c r="C55" s="168"/>
      <c r="D55" s="169">
        <f>'I. Current FY LOC Info'!C29:C29</f>
        <v>0</v>
      </c>
      <c r="E55" s="170"/>
      <c r="F55" s="166">
        <f>+'II. Upcoming FY LOC Info'!C29</f>
        <v>0</v>
      </c>
      <c r="G55" s="166"/>
      <c r="H55" s="167"/>
      <c r="I55" s="167"/>
      <c r="J55" s="165"/>
      <c r="K55" s="165"/>
    </row>
    <row r="56" spans="1:11" x14ac:dyDescent="0.35">
      <c r="B56" s="168">
        <f>'I. Current FY LOC Info'!B30:B30</f>
        <v>0</v>
      </c>
      <c r="C56" s="168"/>
      <c r="D56" s="169">
        <f>'I. Current FY LOC Info'!C30:C30</f>
        <v>0</v>
      </c>
      <c r="E56" s="170"/>
      <c r="F56" s="166">
        <f>+'II. Upcoming FY LOC Info'!C30</f>
        <v>0</v>
      </c>
      <c r="G56" s="166"/>
      <c r="H56" s="167"/>
      <c r="I56" s="167"/>
      <c r="J56" s="165"/>
      <c r="K56" s="165"/>
    </row>
    <row r="57" spans="1:11" x14ac:dyDescent="0.35">
      <c r="B57" s="168">
        <f>'I. Current FY LOC Info'!B31:B31</f>
        <v>0</v>
      </c>
      <c r="C57" s="168"/>
      <c r="D57" s="169">
        <f>'I. Current FY LOC Info'!C31:C31</f>
        <v>0</v>
      </c>
      <c r="E57" s="170"/>
      <c r="F57" s="166">
        <f>+'II. Upcoming FY LOC Info'!C31</f>
        <v>0</v>
      </c>
      <c r="G57" s="166"/>
      <c r="H57" s="167"/>
      <c r="I57" s="167"/>
      <c r="J57" s="165"/>
      <c r="K57" s="165"/>
    </row>
    <row r="58" spans="1:11" x14ac:dyDescent="0.35">
      <c r="B58" s="168">
        <f>'I. Current FY LOC Info'!B32:B32</f>
        <v>0</v>
      </c>
      <c r="C58" s="168"/>
      <c r="D58" s="169">
        <f>'I. Current FY LOC Info'!C32:C32</f>
        <v>0</v>
      </c>
      <c r="E58" s="170"/>
      <c r="F58" s="166">
        <f>+'II. Upcoming FY LOC Info'!C32</f>
        <v>0</v>
      </c>
      <c r="G58" s="166"/>
      <c r="H58" s="167"/>
      <c r="I58" s="167"/>
      <c r="J58" s="165"/>
      <c r="K58" s="165"/>
    </row>
    <row r="59" spans="1:11" x14ac:dyDescent="0.35">
      <c r="B59" s="168">
        <f>'I. Current FY LOC Info'!B33:B33</f>
        <v>0</v>
      </c>
      <c r="C59" s="168"/>
      <c r="D59" s="169">
        <f>'I. Current FY LOC Info'!C33:C33</f>
        <v>0</v>
      </c>
      <c r="E59" s="170"/>
      <c r="F59" s="166">
        <f>+'II. Upcoming FY LOC Info'!C33</f>
        <v>0</v>
      </c>
      <c r="G59" s="166"/>
      <c r="H59" s="167"/>
      <c r="I59" s="167"/>
      <c r="J59" s="165"/>
      <c r="K59" s="165"/>
    </row>
    <row r="60" spans="1:11" x14ac:dyDescent="0.35">
      <c r="B60" s="168">
        <f>'I. Current FY LOC Info'!B34:B34</f>
        <v>0</v>
      </c>
      <c r="C60" s="168"/>
      <c r="D60" s="169">
        <f>'I. Current FY LOC Info'!C34:C34</f>
        <v>0</v>
      </c>
      <c r="E60" s="170"/>
      <c r="F60" s="166">
        <f>+'II. Upcoming FY LOC Info'!C34</f>
        <v>0</v>
      </c>
      <c r="G60" s="166"/>
      <c r="H60" s="167"/>
      <c r="I60" s="167"/>
      <c r="J60" s="165"/>
      <c r="K60" s="165"/>
    </row>
    <row r="63" spans="1:11" x14ac:dyDescent="0.35">
      <c r="A63" s="66" t="s">
        <v>80</v>
      </c>
    </row>
    <row r="64" spans="1:11" x14ac:dyDescent="0.35">
      <c r="B64" s="119" t="s">
        <v>26</v>
      </c>
      <c r="C64" s="119"/>
      <c r="D64" s="119" t="s">
        <v>27</v>
      </c>
      <c r="E64" s="119"/>
      <c r="F64" s="174" t="s">
        <v>28</v>
      </c>
      <c r="G64" s="174"/>
    </row>
    <row r="65" spans="2:7" x14ac:dyDescent="0.35">
      <c r="B65" s="119"/>
      <c r="C65" s="119"/>
      <c r="D65" s="119"/>
      <c r="E65" s="119"/>
      <c r="F65" s="174"/>
      <c r="G65" s="174"/>
    </row>
    <row r="66" spans="2:7" x14ac:dyDescent="0.35">
      <c r="B66" s="175"/>
      <c r="C66" s="175"/>
      <c r="D66" s="176"/>
      <c r="E66" s="176"/>
      <c r="F66" s="177"/>
      <c r="G66" s="177"/>
    </row>
    <row r="67" spans="2:7" x14ac:dyDescent="0.35">
      <c r="B67" s="175"/>
      <c r="C67" s="175"/>
      <c r="D67" s="178"/>
      <c r="E67" s="175"/>
      <c r="F67" s="179"/>
      <c r="G67" s="180"/>
    </row>
    <row r="68" spans="2:7" x14ac:dyDescent="0.35">
      <c r="B68" s="175"/>
      <c r="C68" s="175"/>
      <c r="D68" s="175"/>
      <c r="E68" s="175"/>
      <c r="F68" s="180"/>
      <c r="G68" s="180"/>
    </row>
    <row r="69" spans="2:7" x14ac:dyDescent="0.35">
      <c r="B69" s="175"/>
      <c r="C69" s="175"/>
      <c r="D69" s="175"/>
      <c r="E69" s="175"/>
      <c r="F69" s="180"/>
      <c r="G69" s="180"/>
    </row>
    <row r="70" spans="2:7" x14ac:dyDescent="0.35">
      <c r="B70" s="175"/>
      <c r="C70" s="175"/>
      <c r="D70" s="175"/>
      <c r="E70" s="175"/>
      <c r="F70" s="180"/>
      <c r="G70" s="180"/>
    </row>
    <row r="71" spans="2:7" x14ac:dyDescent="0.35">
      <c r="B71" s="175"/>
      <c r="C71" s="175"/>
      <c r="D71" s="175"/>
      <c r="E71" s="175"/>
      <c r="F71" s="180"/>
      <c r="G71" s="180"/>
    </row>
    <row r="72" spans="2:7" x14ac:dyDescent="0.35">
      <c r="B72" s="175"/>
      <c r="C72" s="175"/>
      <c r="D72" s="175"/>
      <c r="E72" s="175"/>
      <c r="F72" s="180"/>
      <c r="G72" s="180"/>
    </row>
    <row r="73" spans="2:7" x14ac:dyDescent="0.35">
      <c r="B73" s="175"/>
      <c r="C73" s="175"/>
      <c r="D73" s="175"/>
      <c r="E73" s="175"/>
      <c r="F73" s="180"/>
      <c r="G73" s="180"/>
    </row>
    <row r="74" spans="2:7" x14ac:dyDescent="0.35">
      <c r="B74" s="175"/>
      <c r="C74" s="175"/>
      <c r="D74" s="175"/>
      <c r="E74" s="175"/>
      <c r="F74" s="180"/>
      <c r="G74" s="180"/>
    </row>
    <row r="75" spans="2:7" x14ac:dyDescent="0.35">
      <c r="B75" s="175"/>
      <c r="C75" s="175"/>
      <c r="D75" s="175"/>
      <c r="E75" s="175"/>
      <c r="F75" s="180"/>
      <c r="G75" s="180"/>
    </row>
    <row r="76" spans="2:7" x14ac:dyDescent="0.35">
      <c r="B76" s="175"/>
      <c r="C76" s="175"/>
      <c r="D76" s="175"/>
      <c r="E76" s="175"/>
      <c r="F76" s="180"/>
      <c r="G76" s="180"/>
    </row>
    <row r="77" spans="2:7" x14ac:dyDescent="0.35">
      <c r="B77" s="175"/>
      <c r="C77" s="175"/>
      <c r="D77" s="175"/>
      <c r="E77" s="175"/>
      <c r="F77" s="180"/>
      <c r="G77" s="180"/>
    </row>
  </sheetData>
  <sheetProtection algorithmName="SHA-512" hashValue="OBj04WRhosoFPOJkzYhVCsftzOWw/PnW3eUPmuA+MykuWg+FHKyj62hlgh3zIEjhXHIeOuAjbeOqHA75gKt8qA==" saltValue="ZdVGIqD/q5U5Qa+YqN2aEw==" spinCount="100000" sheet="1" selectLockedCells="1"/>
  <mergeCells count="303">
    <mergeCell ref="B33:C33"/>
    <mergeCell ref="D33:E33"/>
    <mergeCell ref="F33:G33"/>
    <mergeCell ref="H33:I33"/>
    <mergeCell ref="K33:L33"/>
    <mergeCell ref="K3:L3"/>
    <mergeCell ref="K4:L4"/>
    <mergeCell ref="M3:N3"/>
    <mergeCell ref="M4:N4"/>
    <mergeCell ref="B31:C31"/>
    <mergeCell ref="D31:E31"/>
    <mergeCell ref="F31:G31"/>
    <mergeCell ref="H31:I31"/>
    <mergeCell ref="K31:L31"/>
    <mergeCell ref="B32:C32"/>
    <mergeCell ref="D32:E32"/>
    <mergeCell ref="F32:G32"/>
    <mergeCell ref="H32:I32"/>
    <mergeCell ref="K32:L32"/>
    <mergeCell ref="B29:C29"/>
    <mergeCell ref="D29:E29"/>
    <mergeCell ref="F29:G29"/>
    <mergeCell ref="H29:I29"/>
    <mergeCell ref="K29:L29"/>
    <mergeCell ref="B30:C30"/>
    <mergeCell ref="D30:E30"/>
    <mergeCell ref="F30:G30"/>
    <mergeCell ref="H30:I30"/>
    <mergeCell ref="K30:L30"/>
    <mergeCell ref="B27:C27"/>
    <mergeCell ref="D27:E27"/>
    <mergeCell ref="F27:G27"/>
    <mergeCell ref="H27:I27"/>
    <mergeCell ref="K27:L27"/>
    <mergeCell ref="B28:C28"/>
    <mergeCell ref="D28:E28"/>
    <mergeCell ref="F28:G28"/>
    <mergeCell ref="H28:I28"/>
    <mergeCell ref="K28:L28"/>
    <mergeCell ref="B25:C25"/>
    <mergeCell ref="D25:E25"/>
    <mergeCell ref="F25:G25"/>
    <mergeCell ref="H25:I25"/>
    <mergeCell ref="K25:L25"/>
    <mergeCell ref="B26:C26"/>
    <mergeCell ref="D26:E26"/>
    <mergeCell ref="F26:G26"/>
    <mergeCell ref="H26:I26"/>
    <mergeCell ref="K26:L26"/>
    <mergeCell ref="B23:C23"/>
    <mergeCell ref="D23:E23"/>
    <mergeCell ref="F23:G23"/>
    <mergeCell ref="H23:I23"/>
    <mergeCell ref="K23:L23"/>
    <mergeCell ref="B24:C24"/>
    <mergeCell ref="D24:E24"/>
    <mergeCell ref="F24:G24"/>
    <mergeCell ref="H24:I24"/>
    <mergeCell ref="K24:L24"/>
    <mergeCell ref="B21:C21"/>
    <mergeCell ref="D21:E21"/>
    <mergeCell ref="F21:G21"/>
    <mergeCell ref="H21:I21"/>
    <mergeCell ref="K21:L21"/>
    <mergeCell ref="B22:C22"/>
    <mergeCell ref="D22:E22"/>
    <mergeCell ref="F22:G22"/>
    <mergeCell ref="H22:I22"/>
    <mergeCell ref="K22:L22"/>
    <mergeCell ref="K18:L18"/>
    <mergeCell ref="B19:C19"/>
    <mergeCell ref="D19:E19"/>
    <mergeCell ref="F19:G19"/>
    <mergeCell ref="H19:I19"/>
    <mergeCell ref="K19:L19"/>
    <mergeCell ref="B20:C20"/>
    <mergeCell ref="D20:E20"/>
    <mergeCell ref="F20:G20"/>
    <mergeCell ref="H20:I20"/>
    <mergeCell ref="K20:L20"/>
    <mergeCell ref="K15:L15"/>
    <mergeCell ref="B16:C16"/>
    <mergeCell ref="D16:E16"/>
    <mergeCell ref="F16:G16"/>
    <mergeCell ref="H16:I16"/>
    <mergeCell ref="K16:L16"/>
    <mergeCell ref="B17:C17"/>
    <mergeCell ref="D17:E17"/>
    <mergeCell ref="F17:G17"/>
    <mergeCell ref="H17:I17"/>
    <mergeCell ref="K17:L17"/>
    <mergeCell ref="K12:L12"/>
    <mergeCell ref="B13:C13"/>
    <mergeCell ref="D13:E13"/>
    <mergeCell ref="F13:G13"/>
    <mergeCell ref="H13:I13"/>
    <mergeCell ref="K13:L13"/>
    <mergeCell ref="B14:C14"/>
    <mergeCell ref="D14:E14"/>
    <mergeCell ref="F14:G14"/>
    <mergeCell ref="H14:I14"/>
    <mergeCell ref="K14:L14"/>
    <mergeCell ref="K9:L9"/>
    <mergeCell ref="B10:C10"/>
    <mergeCell ref="D10:E10"/>
    <mergeCell ref="F10:G10"/>
    <mergeCell ref="H10:I10"/>
    <mergeCell ref="K10:L10"/>
    <mergeCell ref="B11:C11"/>
    <mergeCell ref="D11:E11"/>
    <mergeCell ref="F11:G11"/>
    <mergeCell ref="H11:I11"/>
    <mergeCell ref="K11:L11"/>
    <mergeCell ref="F49:G49"/>
    <mergeCell ref="F50:G50"/>
    <mergeCell ref="F51:G51"/>
    <mergeCell ref="F52:G52"/>
    <mergeCell ref="F53:G53"/>
    <mergeCell ref="H47:I47"/>
    <mergeCell ref="H48:I48"/>
    <mergeCell ref="A8:F8"/>
    <mergeCell ref="B9:C9"/>
    <mergeCell ref="D9:E9"/>
    <mergeCell ref="F9:G9"/>
    <mergeCell ref="H9:I9"/>
    <mergeCell ref="B12:C12"/>
    <mergeCell ref="D12:E12"/>
    <mergeCell ref="F12:G12"/>
    <mergeCell ref="H12:I12"/>
    <mergeCell ref="B15:C15"/>
    <mergeCell ref="D15:E15"/>
    <mergeCell ref="F15:G15"/>
    <mergeCell ref="H15:I15"/>
    <mergeCell ref="B18:C18"/>
    <mergeCell ref="D18:E18"/>
    <mergeCell ref="F18:G18"/>
    <mergeCell ref="H18:I18"/>
    <mergeCell ref="B77:C77"/>
    <mergeCell ref="D77:E77"/>
    <mergeCell ref="F77:G77"/>
    <mergeCell ref="B74:C74"/>
    <mergeCell ref="D74:E74"/>
    <mergeCell ref="F74:G74"/>
    <mergeCell ref="B75:C75"/>
    <mergeCell ref="D75:E75"/>
    <mergeCell ref="F75:G75"/>
    <mergeCell ref="B76:C76"/>
    <mergeCell ref="D76:E76"/>
    <mergeCell ref="F76:G76"/>
    <mergeCell ref="D73:E73"/>
    <mergeCell ref="F73:G73"/>
    <mergeCell ref="B68:C68"/>
    <mergeCell ref="D68:E68"/>
    <mergeCell ref="F68:G68"/>
    <mergeCell ref="B69:C69"/>
    <mergeCell ref="D69:E69"/>
    <mergeCell ref="F69:G69"/>
    <mergeCell ref="B70:C70"/>
    <mergeCell ref="D70:E70"/>
    <mergeCell ref="F70:G70"/>
    <mergeCell ref="B71:C71"/>
    <mergeCell ref="D71:E71"/>
    <mergeCell ref="F71:G71"/>
    <mergeCell ref="B72:C72"/>
    <mergeCell ref="D72:E72"/>
    <mergeCell ref="F72:G72"/>
    <mergeCell ref="B73:C73"/>
    <mergeCell ref="B64:C65"/>
    <mergeCell ref="D64:E65"/>
    <mergeCell ref="F64:G65"/>
    <mergeCell ref="B66:C66"/>
    <mergeCell ref="D66:E66"/>
    <mergeCell ref="F66:G66"/>
    <mergeCell ref="B67:C67"/>
    <mergeCell ref="D67:E67"/>
    <mergeCell ref="F67:G67"/>
    <mergeCell ref="A4:B4"/>
    <mergeCell ref="C4:E4"/>
    <mergeCell ref="F4:G4"/>
    <mergeCell ref="H4:J4"/>
    <mergeCell ref="A1:M1"/>
    <mergeCell ref="A3:B3"/>
    <mergeCell ref="C3:E3"/>
    <mergeCell ref="F3:G3"/>
    <mergeCell ref="H3:J3"/>
    <mergeCell ref="C2:E2"/>
    <mergeCell ref="B60:C60"/>
    <mergeCell ref="D60:E60"/>
    <mergeCell ref="F60:G60"/>
    <mergeCell ref="H60:I60"/>
    <mergeCell ref="J60:K60"/>
    <mergeCell ref="B58:C58"/>
    <mergeCell ref="D58:E58"/>
    <mergeCell ref="F58:G58"/>
    <mergeCell ref="H58:I58"/>
    <mergeCell ref="J58:K58"/>
    <mergeCell ref="B59:C59"/>
    <mergeCell ref="D59:E59"/>
    <mergeCell ref="F59:G59"/>
    <mergeCell ref="H59:I59"/>
    <mergeCell ref="J59:K59"/>
    <mergeCell ref="B56:C56"/>
    <mergeCell ref="D56:E56"/>
    <mergeCell ref="F56:G56"/>
    <mergeCell ref="H56:I56"/>
    <mergeCell ref="J56:K56"/>
    <mergeCell ref="B55:C55"/>
    <mergeCell ref="B57:C57"/>
    <mergeCell ref="D57:E57"/>
    <mergeCell ref="F57:G57"/>
    <mergeCell ref="H57:I57"/>
    <mergeCell ref="J57:K57"/>
    <mergeCell ref="J37:K37"/>
    <mergeCell ref="J36:K36"/>
    <mergeCell ref="D55:E55"/>
    <mergeCell ref="F55:G55"/>
    <mergeCell ref="H55:I55"/>
    <mergeCell ref="J55:K55"/>
    <mergeCell ref="H49:I49"/>
    <mergeCell ref="H50:I50"/>
    <mergeCell ref="H51:I51"/>
    <mergeCell ref="H52:I52"/>
    <mergeCell ref="H53:I53"/>
    <mergeCell ref="J47:K47"/>
    <mergeCell ref="J48:K48"/>
    <mergeCell ref="J49:K49"/>
    <mergeCell ref="J50:K50"/>
    <mergeCell ref="J51:K51"/>
    <mergeCell ref="J52:K52"/>
    <mergeCell ref="J53:K53"/>
    <mergeCell ref="H45:I45"/>
    <mergeCell ref="H46:I46"/>
    <mergeCell ref="J41:K41"/>
    <mergeCell ref="J42:K42"/>
    <mergeCell ref="F47:G47"/>
    <mergeCell ref="F48:G48"/>
    <mergeCell ref="A35:F35"/>
    <mergeCell ref="B36:C36"/>
    <mergeCell ref="D36:E36"/>
    <mergeCell ref="F36:G36"/>
    <mergeCell ref="H36:I36"/>
    <mergeCell ref="B37:C37"/>
    <mergeCell ref="D37:E37"/>
    <mergeCell ref="F37:G37"/>
    <mergeCell ref="H37:I37"/>
    <mergeCell ref="B38:C38"/>
    <mergeCell ref="D38:E38"/>
    <mergeCell ref="F38:G38"/>
    <mergeCell ref="H38:I38"/>
    <mergeCell ref="J38:K38"/>
    <mergeCell ref="B54:C54"/>
    <mergeCell ref="D54:E54"/>
    <mergeCell ref="F54:G54"/>
    <mergeCell ref="H54:I54"/>
    <mergeCell ref="J54:K54"/>
    <mergeCell ref="B47:C47"/>
    <mergeCell ref="B48:C48"/>
    <mergeCell ref="B49:C49"/>
    <mergeCell ref="B50:C50"/>
    <mergeCell ref="B51:C51"/>
    <mergeCell ref="B52:C52"/>
    <mergeCell ref="B53:C53"/>
    <mergeCell ref="D47:E47"/>
    <mergeCell ref="D48:E48"/>
    <mergeCell ref="D49:E49"/>
    <mergeCell ref="D50:E50"/>
    <mergeCell ref="D51:E51"/>
    <mergeCell ref="D52:E52"/>
    <mergeCell ref="D53:E53"/>
    <mergeCell ref="B39:C39"/>
    <mergeCell ref="B40:C40"/>
    <mergeCell ref="B41:C41"/>
    <mergeCell ref="B42:C42"/>
    <mergeCell ref="B43:C43"/>
    <mergeCell ref="B44:C44"/>
    <mergeCell ref="B45:C45"/>
    <mergeCell ref="B46:C46"/>
    <mergeCell ref="D39:E39"/>
    <mergeCell ref="D40:E40"/>
    <mergeCell ref="D41:E41"/>
    <mergeCell ref="D42:E42"/>
    <mergeCell ref="D43:E43"/>
    <mergeCell ref="D44:E44"/>
    <mergeCell ref="D45:E45"/>
    <mergeCell ref="D46:E46"/>
    <mergeCell ref="J43:K43"/>
    <mergeCell ref="J44:K44"/>
    <mergeCell ref="J45:K45"/>
    <mergeCell ref="J46:K46"/>
    <mergeCell ref="F39:G39"/>
    <mergeCell ref="F40:G40"/>
    <mergeCell ref="F41:G41"/>
    <mergeCell ref="F42:G42"/>
    <mergeCell ref="F43:G43"/>
    <mergeCell ref="F44:G44"/>
    <mergeCell ref="F45:G45"/>
    <mergeCell ref="F46:G46"/>
    <mergeCell ref="H39:I39"/>
    <mergeCell ref="H40:I40"/>
    <mergeCell ref="H41:I41"/>
    <mergeCell ref="H42:I42"/>
    <mergeCell ref="H43:I43"/>
    <mergeCell ref="H44:I44"/>
  </mergeCells>
  <conditionalFormatting sqref="B10:C33">
    <cfRule type="cellIs" dxfId="24" priority="3" operator="equal">
      <formula>0</formula>
    </cfRule>
    <cfRule type="cellIs" dxfId="23" priority="4" operator="equal">
      <formula>0</formula>
    </cfRule>
    <cfRule type="cellIs" dxfId="22" priority="5" operator="equal">
      <formula>0</formula>
    </cfRule>
  </conditionalFormatting>
  <conditionalFormatting sqref="B37:C60">
    <cfRule type="cellIs" dxfId="21" priority="43" operator="equal">
      <formula>0</formula>
    </cfRule>
    <cfRule type="cellIs" dxfId="20" priority="48" operator="equal">
      <formula>0</formula>
    </cfRule>
    <cfRule type="cellIs" dxfId="19" priority="49" operator="equal">
      <formula>0</formula>
    </cfRule>
  </conditionalFormatting>
  <conditionalFormatting sqref="C2:E4 H3:J4">
    <cfRule type="cellIs" dxfId="18" priority="44" operator="equal">
      <formula>0</formula>
    </cfRule>
  </conditionalFormatting>
  <conditionalFormatting sqref="C2:E4">
    <cfRule type="cellIs" dxfId="17" priority="45" operator="equal">
      <formula>0</formula>
    </cfRule>
  </conditionalFormatting>
  <conditionalFormatting sqref="H3:J4">
    <cfRule type="cellIs" dxfId="15" priority="46" operator="equal">
      <formula>0</formula>
    </cfRule>
  </conditionalFormatting>
  <conditionalFormatting sqref="M3:M4">
    <cfRule type="cellIs" dxfId="14" priority="1" operator="equal">
      <formula>0</formula>
    </cfRule>
    <cfRule type="cellIs" dxfId="13" priority="2" operator="equal">
      <formula>0</formula>
    </cfRule>
  </conditionalFormatting>
  <dataValidations disablePrompts="1" xWindow="735" yWindow="275" count="1">
    <dataValidation allowBlank="1" showInputMessage="1" showErrorMessage="1" prompt="Based on what you previously requested and what you know the new cost impacts will be, what is your agencies requested rate?" sqref="F64:G65" xr:uid="{00000000-0002-0000-0500-000000000000}"/>
  </dataValidations>
  <pageMargins left="0.7" right="0.7" top="0.75" bottom="0.75" header="0.3" footer="0.3"/>
  <pageSetup scale="58" orientation="landscape"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205" id="{CF0DDD10-D8F0-4F6A-9544-FD5B5A4B2B8D}">
            <xm:f>#REF!&gt;'I. Current FY LOC Info'!#REF!</xm:f>
            <x14:dxf>
              <font>
                <color rgb="FFFF0000"/>
              </font>
            </x14:dxf>
          </x14:cfRule>
          <xm:sqref>H37:I60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O38"/>
  <sheetViews>
    <sheetView showGridLines="0" workbookViewId="0">
      <selection activeCell="A7" sqref="A7:O21"/>
    </sheetView>
  </sheetViews>
  <sheetFormatPr defaultRowHeight="14.5" x14ac:dyDescent="0.35"/>
  <sheetData>
    <row r="1" spans="1:15" x14ac:dyDescent="0.35">
      <c r="A1" s="107" t="s">
        <v>86</v>
      </c>
      <c r="B1" s="107"/>
      <c r="C1" s="107"/>
      <c r="D1" s="107"/>
      <c r="E1" s="107"/>
      <c r="F1" s="107"/>
      <c r="G1" s="107"/>
      <c r="H1" s="107"/>
      <c r="I1" s="107"/>
      <c r="J1" s="107"/>
      <c r="K1" s="107"/>
      <c r="L1" s="107"/>
      <c r="M1" s="107"/>
      <c r="N1" s="107"/>
      <c r="O1" s="107"/>
    </row>
    <row r="2" spans="1:15" x14ac:dyDescent="0.35">
      <c r="A2" s="150" t="s">
        <v>63</v>
      </c>
      <c r="B2" s="150"/>
      <c r="C2" s="173" t="e">
        <f>+Instructions!C26</f>
        <v>#VALUE!</v>
      </c>
      <c r="D2" s="173"/>
      <c r="E2" s="173"/>
    </row>
    <row r="3" spans="1:15" x14ac:dyDescent="0.35">
      <c r="A3" s="108" t="s">
        <v>0</v>
      </c>
      <c r="B3" s="108"/>
      <c r="C3" s="94">
        <f>'I. Current FY LOC Info'!C3:E3</f>
        <v>0</v>
      </c>
      <c r="D3" s="94"/>
      <c r="E3" s="94"/>
      <c r="F3" s="108" t="s">
        <v>2</v>
      </c>
      <c r="G3" s="108"/>
      <c r="H3" s="94">
        <f>+'I. Current FY LOC Info'!G3</f>
        <v>0</v>
      </c>
      <c r="I3" s="94"/>
      <c r="J3" s="94"/>
      <c r="K3" s="108" t="s">
        <v>3</v>
      </c>
      <c r="L3" s="108"/>
      <c r="M3" s="94">
        <f>'I. Current FY LOC Info'!K3:K3</f>
        <v>0</v>
      </c>
      <c r="N3" s="94"/>
      <c r="O3" s="94"/>
    </row>
    <row r="4" spans="1:15" x14ac:dyDescent="0.35">
      <c r="A4" s="108" t="s">
        <v>1</v>
      </c>
      <c r="B4" s="108"/>
      <c r="C4" s="93">
        <f>'I. Current FY LOC Info'!C4:E4</f>
        <v>0</v>
      </c>
      <c r="D4" s="93"/>
      <c r="E4" s="93"/>
      <c r="F4" s="108" t="s">
        <v>2</v>
      </c>
      <c r="G4" s="108"/>
      <c r="H4" s="93">
        <f>+'I. Current FY LOC Info'!G4</f>
        <v>0</v>
      </c>
      <c r="I4" s="93"/>
      <c r="J4" s="93"/>
      <c r="K4" s="108" t="s">
        <v>3</v>
      </c>
      <c r="L4" s="108"/>
      <c r="M4" s="93">
        <f>'I. Current FY LOC Info'!K4:K4</f>
        <v>0</v>
      </c>
      <c r="N4" s="93"/>
      <c r="O4" s="93"/>
    </row>
    <row r="6" spans="1:15" x14ac:dyDescent="0.35">
      <c r="A6" s="18" t="s">
        <v>81</v>
      </c>
    </row>
    <row r="7" spans="1:15" ht="14.5" customHeight="1" x14ac:dyDescent="0.35">
      <c r="A7" s="161"/>
      <c r="B7" s="161"/>
      <c r="C7" s="161"/>
      <c r="D7" s="161"/>
      <c r="E7" s="161"/>
      <c r="F7" s="161"/>
      <c r="G7" s="161"/>
      <c r="H7" s="161"/>
      <c r="I7" s="161"/>
      <c r="J7" s="161"/>
      <c r="K7" s="161"/>
      <c r="L7" s="161"/>
      <c r="M7" s="161"/>
      <c r="N7" s="161"/>
      <c r="O7" s="161"/>
    </row>
    <row r="8" spans="1:15" x14ac:dyDescent="0.35">
      <c r="A8" s="161"/>
      <c r="B8" s="161"/>
      <c r="C8" s="161"/>
      <c r="D8" s="161"/>
      <c r="E8" s="161"/>
      <c r="F8" s="161"/>
      <c r="G8" s="161"/>
      <c r="H8" s="161"/>
      <c r="I8" s="161"/>
      <c r="J8" s="161"/>
      <c r="K8" s="161"/>
      <c r="L8" s="161"/>
      <c r="M8" s="161"/>
      <c r="N8" s="161"/>
      <c r="O8" s="161"/>
    </row>
    <row r="9" spans="1:15" x14ac:dyDescent="0.35">
      <c r="A9" s="161"/>
      <c r="B9" s="161"/>
      <c r="C9" s="161"/>
      <c r="D9" s="161"/>
      <c r="E9" s="161"/>
      <c r="F9" s="161"/>
      <c r="G9" s="161"/>
      <c r="H9" s="161"/>
      <c r="I9" s="161"/>
      <c r="J9" s="161"/>
      <c r="K9" s="161"/>
      <c r="L9" s="161"/>
      <c r="M9" s="161"/>
      <c r="N9" s="161"/>
      <c r="O9" s="161"/>
    </row>
    <row r="10" spans="1:15" x14ac:dyDescent="0.35">
      <c r="A10" s="161"/>
      <c r="B10" s="161"/>
      <c r="C10" s="161"/>
      <c r="D10" s="161"/>
      <c r="E10" s="161"/>
      <c r="F10" s="161"/>
      <c r="G10" s="161"/>
      <c r="H10" s="161"/>
      <c r="I10" s="161"/>
      <c r="J10" s="161"/>
      <c r="K10" s="161"/>
      <c r="L10" s="161"/>
      <c r="M10" s="161"/>
      <c r="N10" s="161"/>
      <c r="O10" s="161"/>
    </row>
    <row r="11" spans="1:15" x14ac:dyDescent="0.35">
      <c r="A11" s="161"/>
      <c r="B11" s="161"/>
      <c r="C11" s="161"/>
      <c r="D11" s="161"/>
      <c r="E11" s="161"/>
      <c r="F11" s="161"/>
      <c r="G11" s="161"/>
      <c r="H11" s="161"/>
      <c r="I11" s="161"/>
      <c r="J11" s="161"/>
      <c r="K11" s="161"/>
      <c r="L11" s="161"/>
      <c r="M11" s="161"/>
      <c r="N11" s="161"/>
      <c r="O11" s="161"/>
    </row>
    <row r="12" spans="1:15" x14ac:dyDescent="0.35">
      <c r="A12" s="161"/>
      <c r="B12" s="161"/>
      <c r="C12" s="161"/>
      <c r="D12" s="161"/>
      <c r="E12" s="161"/>
      <c r="F12" s="161"/>
      <c r="G12" s="161"/>
      <c r="H12" s="161"/>
      <c r="I12" s="161"/>
      <c r="J12" s="161"/>
      <c r="K12" s="161"/>
      <c r="L12" s="161"/>
      <c r="M12" s="161"/>
      <c r="N12" s="161"/>
      <c r="O12" s="161"/>
    </row>
    <row r="13" spans="1:15" x14ac:dyDescent="0.35">
      <c r="A13" s="161"/>
      <c r="B13" s="161"/>
      <c r="C13" s="161"/>
      <c r="D13" s="161"/>
      <c r="E13" s="161"/>
      <c r="F13" s="161"/>
      <c r="G13" s="161"/>
      <c r="H13" s="161"/>
      <c r="I13" s="161"/>
      <c r="J13" s="161"/>
      <c r="K13" s="161"/>
      <c r="L13" s="161"/>
      <c r="M13" s="161"/>
      <c r="N13" s="161"/>
      <c r="O13" s="161"/>
    </row>
    <row r="14" spans="1:15" x14ac:dyDescent="0.35">
      <c r="A14" s="161"/>
      <c r="B14" s="161"/>
      <c r="C14" s="161"/>
      <c r="D14" s="161"/>
      <c r="E14" s="161"/>
      <c r="F14" s="161"/>
      <c r="G14" s="161"/>
      <c r="H14" s="161"/>
      <c r="I14" s="161"/>
      <c r="J14" s="161"/>
      <c r="K14" s="161"/>
      <c r="L14" s="161"/>
      <c r="M14" s="161"/>
      <c r="N14" s="161"/>
      <c r="O14" s="161"/>
    </row>
    <row r="15" spans="1:15" x14ac:dyDescent="0.35">
      <c r="A15" s="161"/>
      <c r="B15" s="161"/>
      <c r="C15" s="161"/>
      <c r="D15" s="161"/>
      <c r="E15" s="161"/>
      <c r="F15" s="161"/>
      <c r="G15" s="161"/>
      <c r="H15" s="161"/>
      <c r="I15" s="161"/>
      <c r="J15" s="161"/>
      <c r="K15" s="161"/>
      <c r="L15" s="161"/>
      <c r="M15" s="161"/>
      <c r="N15" s="161"/>
      <c r="O15" s="161"/>
    </row>
    <row r="16" spans="1:15" x14ac:dyDescent="0.35">
      <c r="A16" s="161"/>
      <c r="B16" s="161"/>
      <c r="C16" s="161"/>
      <c r="D16" s="161"/>
      <c r="E16" s="161"/>
      <c r="F16" s="161"/>
      <c r="G16" s="161"/>
      <c r="H16" s="161"/>
      <c r="I16" s="161"/>
      <c r="J16" s="161"/>
      <c r="K16" s="161"/>
      <c r="L16" s="161"/>
      <c r="M16" s="161"/>
      <c r="N16" s="161"/>
      <c r="O16" s="161"/>
    </row>
    <row r="17" spans="1:15" x14ac:dyDescent="0.35">
      <c r="A17" s="161"/>
      <c r="B17" s="161"/>
      <c r="C17" s="161"/>
      <c r="D17" s="161"/>
      <c r="E17" s="161"/>
      <c r="F17" s="161"/>
      <c r="G17" s="161"/>
      <c r="H17" s="161"/>
      <c r="I17" s="161"/>
      <c r="J17" s="161"/>
      <c r="K17" s="161"/>
      <c r="L17" s="161"/>
      <c r="M17" s="161"/>
      <c r="N17" s="161"/>
      <c r="O17" s="161"/>
    </row>
    <row r="18" spans="1:15" x14ac:dyDescent="0.35">
      <c r="A18" s="161"/>
      <c r="B18" s="161"/>
      <c r="C18" s="161"/>
      <c r="D18" s="161"/>
      <c r="E18" s="161"/>
      <c r="F18" s="161"/>
      <c r="G18" s="161"/>
      <c r="H18" s="161"/>
      <c r="I18" s="161"/>
      <c r="J18" s="161"/>
      <c r="K18" s="161"/>
      <c r="L18" s="161"/>
      <c r="M18" s="161"/>
      <c r="N18" s="161"/>
      <c r="O18" s="161"/>
    </row>
    <row r="19" spans="1:15" x14ac:dyDescent="0.35">
      <c r="A19" s="161"/>
      <c r="B19" s="161"/>
      <c r="C19" s="161"/>
      <c r="D19" s="161"/>
      <c r="E19" s="161"/>
      <c r="F19" s="161"/>
      <c r="G19" s="161"/>
      <c r="H19" s="161"/>
      <c r="I19" s="161"/>
      <c r="J19" s="161"/>
      <c r="K19" s="161"/>
      <c r="L19" s="161"/>
      <c r="M19" s="161"/>
      <c r="N19" s="161"/>
      <c r="O19" s="161"/>
    </row>
    <row r="20" spans="1:15" x14ac:dyDescent="0.35">
      <c r="A20" s="161"/>
      <c r="B20" s="161"/>
      <c r="C20" s="161"/>
      <c r="D20" s="161"/>
      <c r="E20" s="161"/>
      <c r="F20" s="161"/>
      <c r="G20" s="161"/>
      <c r="H20" s="161"/>
      <c r="I20" s="161"/>
      <c r="J20" s="161"/>
      <c r="K20" s="161"/>
      <c r="L20" s="161"/>
      <c r="M20" s="161"/>
      <c r="N20" s="161"/>
      <c r="O20" s="161"/>
    </row>
    <row r="21" spans="1:15" ht="31.25" customHeight="1" x14ac:dyDescent="0.35">
      <c r="A21" s="161"/>
      <c r="B21" s="161"/>
      <c r="C21" s="161"/>
      <c r="D21" s="161"/>
      <c r="E21" s="161"/>
      <c r="F21" s="161"/>
      <c r="G21" s="161"/>
      <c r="H21" s="161"/>
      <c r="I21" s="161"/>
      <c r="J21" s="161"/>
      <c r="K21" s="161"/>
      <c r="L21" s="161"/>
      <c r="M21" s="161"/>
      <c r="N21" s="161"/>
      <c r="O21" s="161"/>
    </row>
    <row r="23" spans="1:15" x14ac:dyDescent="0.35">
      <c r="A23" s="18" t="s">
        <v>82</v>
      </c>
    </row>
    <row r="24" spans="1:15" x14ac:dyDescent="0.35">
      <c r="A24" s="161"/>
      <c r="B24" s="161"/>
      <c r="C24" s="161"/>
      <c r="D24" s="161"/>
      <c r="E24" s="161"/>
      <c r="F24" s="161"/>
      <c r="G24" s="161"/>
      <c r="H24" s="161"/>
      <c r="I24" s="161"/>
      <c r="J24" s="161"/>
      <c r="K24" s="161"/>
      <c r="L24" s="161"/>
      <c r="M24" s="161"/>
      <c r="N24" s="161"/>
      <c r="O24" s="161"/>
    </row>
    <row r="25" spans="1:15" x14ac:dyDescent="0.35">
      <c r="A25" s="161"/>
      <c r="B25" s="161"/>
      <c r="C25" s="161"/>
      <c r="D25" s="161"/>
      <c r="E25" s="161"/>
      <c r="F25" s="161"/>
      <c r="G25" s="161"/>
      <c r="H25" s="161"/>
      <c r="I25" s="161"/>
      <c r="J25" s="161"/>
      <c r="K25" s="161"/>
      <c r="L25" s="161"/>
      <c r="M25" s="161"/>
      <c r="N25" s="161"/>
      <c r="O25" s="161"/>
    </row>
    <row r="26" spans="1:15" x14ac:dyDescent="0.35">
      <c r="A26" s="161"/>
      <c r="B26" s="161"/>
      <c r="C26" s="161"/>
      <c r="D26" s="161"/>
      <c r="E26" s="161"/>
      <c r="F26" s="161"/>
      <c r="G26" s="161"/>
      <c r="H26" s="161"/>
      <c r="I26" s="161"/>
      <c r="J26" s="161"/>
      <c r="K26" s="161"/>
      <c r="L26" s="161"/>
      <c r="M26" s="161"/>
      <c r="N26" s="161"/>
      <c r="O26" s="161"/>
    </row>
    <row r="27" spans="1:15" x14ac:dyDescent="0.35">
      <c r="A27" s="161"/>
      <c r="B27" s="161"/>
      <c r="C27" s="161"/>
      <c r="D27" s="161"/>
      <c r="E27" s="161"/>
      <c r="F27" s="161"/>
      <c r="G27" s="161"/>
      <c r="H27" s="161"/>
      <c r="I27" s="161"/>
      <c r="J27" s="161"/>
      <c r="K27" s="161"/>
      <c r="L27" s="161"/>
      <c r="M27" s="161"/>
      <c r="N27" s="161"/>
      <c r="O27" s="161"/>
    </row>
    <row r="28" spans="1:15" x14ac:dyDescent="0.35">
      <c r="A28" s="161"/>
      <c r="B28" s="161"/>
      <c r="C28" s="161"/>
      <c r="D28" s="161"/>
      <c r="E28" s="161"/>
      <c r="F28" s="161"/>
      <c r="G28" s="161"/>
      <c r="H28" s="161"/>
      <c r="I28" s="161"/>
      <c r="J28" s="161"/>
      <c r="K28" s="161"/>
      <c r="L28" s="161"/>
      <c r="M28" s="161"/>
      <c r="N28" s="161"/>
      <c r="O28" s="161"/>
    </row>
    <row r="29" spans="1:15" x14ac:dyDescent="0.35">
      <c r="A29" s="161"/>
      <c r="B29" s="161"/>
      <c r="C29" s="161"/>
      <c r="D29" s="161"/>
      <c r="E29" s="161"/>
      <c r="F29" s="161"/>
      <c r="G29" s="161"/>
      <c r="H29" s="161"/>
      <c r="I29" s="161"/>
      <c r="J29" s="161"/>
      <c r="K29" s="161"/>
      <c r="L29" s="161"/>
      <c r="M29" s="161"/>
      <c r="N29" s="161"/>
      <c r="O29" s="161"/>
    </row>
    <row r="30" spans="1:15" x14ac:dyDescent="0.35">
      <c r="A30" s="161"/>
      <c r="B30" s="161"/>
      <c r="C30" s="161"/>
      <c r="D30" s="161"/>
      <c r="E30" s="161"/>
      <c r="F30" s="161"/>
      <c r="G30" s="161"/>
      <c r="H30" s="161"/>
      <c r="I30" s="161"/>
      <c r="J30" s="161"/>
      <c r="K30" s="161"/>
      <c r="L30" s="161"/>
      <c r="M30" s="161"/>
      <c r="N30" s="161"/>
      <c r="O30" s="161"/>
    </row>
    <row r="31" spans="1:15" x14ac:dyDescent="0.35">
      <c r="A31" s="161"/>
      <c r="B31" s="161"/>
      <c r="C31" s="161"/>
      <c r="D31" s="161"/>
      <c r="E31" s="161"/>
      <c r="F31" s="161"/>
      <c r="G31" s="161"/>
      <c r="H31" s="161"/>
      <c r="I31" s="161"/>
      <c r="J31" s="161"/>
      <c r="K31" s="161"/>
      <c r="L31" s="161"/>
      <c r="M31" s="161"/>
      <c r="N31" s="161"/>
      <c r="O31" s="161"/>
    </row>
    <row r="32" spans="1:15" x14ac:dyDescent="0.35">
      <c r="A32" s="161"/>
      <c r="B32" s="161"/>
      <c r="C32" s="161"/>
      <c r="D32" s="161"/>
      <c r="E32" s="161"/>
      <c r="F32" s="161"/>
      <c r="G32" s="161"/>
      <c r="H32" s="161"/>
      <c r="I32" s="161"/>
      <c r="J32" s="161"/>
      <c r="K32" s="161"/>
      <c r="L32" s="161"/>
      <c r="M32" s="161"/>
      <c r="N32" s="161"/>
      <c r="O32" s="161"/>
    </row>
    <row r="33" spans="1:15" x14ac:dyDescent="0.35">
      <c r="A33" s="161"/>
      <c r="B33" s="161"/>
      <c r="C33" s="161"/>
      <c r="D33" s="161"/>
      <c r="E33" s="161"/>
      <c r="F33" s="161"/>
      <c r="G33" s="161"/>
      <c r="H33" s="161"/>
      <c r="I33" s="161"/>
      <c r="J33" s="161"/>
      <c r="K33" s="161"/>
      <c r="L33" s="161"/>
      <c r="M33" s="161"/>
      <c r="N33" s="161"/>
      <c r="O33" s="161"/>
    </row>
    <row r="34" spans="1:15" x14ac:dyDescent="0.35">
      <c r="A34" s="161"/>
      <c r="B34" s="161"/>
      <c r="C34" s="161"/>
      <c r="D34" s="161"/>
      <c r="E34" s="161"/>
      <c r="F34" s="161"/>
      <c r="G34" s="161"/>
      <c r="H34" s="161"/>
      <c r="I34" s="161"/>
      <c r="J34" s="161"/>
      <c r="K34" s="161"/>
      <c r="L34" s="161"/>
      <c r="M34" s="161"/>
      <c r="N34" s="161"/>
      <c r="O34" s="161"/>
    </row>
    <row r="35" spans="1:15" x14ac:dyDescent="0.35">
      <c r="A35" s="161"/>
      <c r="B35" s="161"/>
      <c r="C35" s="161"/>
      <c r="D35" s="161"/>
      <c r="E35" s="161"/>
      <c r="F35" s="161"/>
      <c r="G35" s="161"/>
      <c r="H35" s="161"/>
      <c r="I35" s="161"/>
      <c r="J35" s="161"/>
      <c r="K35" s="161"/>
      <c r="L35" s="161"/>
      <c r="M35" s="161"/>
      <c r="N35" s="161"/>
      <c r="O35" s="161"/>
    </row>
    <row r="36" spans="1:15" x14ac:dyDescent="0.35">
      <c r="A36" s="161"/>
      <c r="B36" s="161"/>
      <c r="C36" s="161"/>
      <c r="D36" s="161"/>
      <c r="E36" s="161"/>
      <c r="F36" s="161"/>
      <c r="G36" s="161"/>
      <c r="H36" s="161"/>
      <c r="I36" s="161"/>
      <c r="J36" s="161"/>
      <c r="K36" s="161"/>
      <c r="L36" s="161"/>
      <c r="M36" s="161"/>
      <c r="N36" s="161"/>
      <c r="O36" s="161"/>
    </row>
    <row r="37" spans="1:15" x14ac:dyDescent="0.35">
      <c r="A37" s="161"/>
      <c r="B37" s="161"/>
      <c r="C37" s="161"/>
      <c r="D37" s="161"/>
      <c r="E37" s="161"/>
      <c r="F37" s="161"/>
      <c r="G37" s="161"/>
      <c r="H37" s="161"/>
      <c r="I37" s="161"/>
      <c r="J37" s="161"/>
      <c r="K37" s="161"/>
      <c r="L37" s="161"/>
      <c r="M37" s="161"/>
      <c r="N37" s="161"/>
      <c r="O37" s="161"/>
    </row>
    <row r="38" spans="1:15" x14ac:dyDescent="0.35">
      <c r="A38" s="161"/>
      <c r="B38" s="161"/>
      <c r="C38" s="161"/>
      <c r="D38" s="161"/>
      <c r="E38" s="161"/>
      <c r="F38" s="161"/>
      <c r="G38" s="161"/>
      <c r="H38" s="161"/>
      <c r="I38" s="161"/>
      <c r="J38" s="161"/>
      <c r="K38" s="161"/>
      <c r="L38" s="161"/>
      <c r="M38" s="161"/>
      <c r="N38" s="161"/>
      <c r="O38" s="161"/>
    </row>
  </sheetData>
  <sheetProtection algorithmName="SHA-512" hashValue="F+GFP8rLsg+deUBPViOtxoPzOH4GaLdEYFbYurcC6RKsjS4sh8QfP2NlReFLq2Q8iJFygMoruSljhCbhDAdutw==" saltValue="W23iD+WmTZ4tlBHOsaf45A==" spinCount="100000" sheet="1" objects="1" scenarios="1" selectLockedCells="1"/>
  <mergeCells count="17">
    <mergeCell ref="A1:O1"/>
    <mergeCell ref="A3:B3"/>
    <mergeCell ref="C3:E3"/>
    <mergeCell ref="F3:G3"/>
    <mergeCell ref="H3:J3"/>
    <mergeCell ref="K3:L3"/>
    <mergeCell ref="M3:O3"/>
    <mergeCell ref="C2:E2"/>
    <mergeCell ref="A2:B2"/>
    <mergeCell ref="A7:O21"/>
    <mergeCell ref="A24:O38"/>
    <mergeCell ref="A4:B4"/>
    <mergeCell ref="C4:E4"/>
    <mergeCell ref="F4:G4"/>
    <mergeCell ref="H4:J4"/>
    <mergeCell ref="K4:L4"/>
    <mergeCell ref="M4:O4"/>
  </mergeCells>
  <conditionalFormatting sqref="C2:E4 H3:J4 M3:O4">
    <cfRule type="cellIs" dxfId="12" priority="1" operator="equal">
      <formula>0</formula>
    </cfRule>
  </conditionalFormatting>
  <conditionalFormatting sqref="C2:E4">
    <cfRule type="cellIs" dxfId="11" priority="2" operator="equal">
      <formula>0</formula>
    </cfRule>
  </conditionalFormatting>
  <conditionalFormatting sqref="H3:J4 M3:O4">
    <cfRule type="cellIs" dxfId="10" priority="4" operator="equal">
      <formula>0</formula>
    </cfRule>
  </conditionalFormatting>
  <pageMargins left="0.7" right="0.7" top="0.75" bottom="0.75" header="0.3" footer="0.3"/>
  <pageSetup scale="8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02217-D3EC-432B-B3A8-119473BA884F}">
  <sheetPr>
    <tabColor theme="5" tint="0.39997558519241921"/>
  </sheetPr>
  <dimension ref="A1:O52"/>
  <sheetViews>
    <sheetView showGridLines="0" zoomScale="90" zoomScaleNormal="90" workbookViewId="0">
      <selection activeCell="B10" sqref="B10:F10"/>
    </sheetView>
  </sheetViews>
  <sheetFormatPr defaultColWidth="9.1796875" defaultRowHeight="14.5" x14ac:dyDescent="0.35"/>
  <cols>
    <col min="3" max="3" width="15.1796875" customWidth="1"/>
    <col min="6" max="7" width="9.1796875" style="65"/>
    <col min="9" max="9" width="9.1796875" customWidth="1"/>
    <col min="10" max="10" width="11.1796875" customWidth="1"/>
    <col min="13" max="13" width="14.1796875" customWidth="1"/>
    <col min="14" max="14" width="10.1796875" customWidth="1"/>
  </cols>
  <sheetData>
    <row r="1" spans="1:14" x14ac:dyDescent="0.35">
      <c r="A1" s="107" t="s">
        <v>86</v>
      </c>
      <c r="B1" s="107"/>
      <c r="C1" s="107"/>
      <c r="D1" s="107"/>
      <c r="E1" s="107"/>
      <c r="F1" s="107"/>
      <c r="G1" s="107"/>
      <c r="H1" s="107"/>
      <c r="I1" s="107"/>
      <c r="J1" s="107"/>
      <c r="K1" s="107"/>
      <c r="L1" s="107"/>
      <c r="M1" s="107"/>
    </row>
    <row r="2" spans="1:14" x14ac:dyDescent="0.35">
      <c r="A2" s="20" t="s">
        <v>63</v>
      </c>
      <c r="B2" s="20"/>
      <c r="C2" s="173" t="e">
        <f>+Instructions!C26</f>
        <v>#VALUE!</v>
      </c>
      <c r="D2" s="173"/>
      <c r="E2" s="173"/>
      <c r="F2" s="64"/>
      <c r="G2" s="64"/>
      <c r="H2" s="20"/>
      <c r="I2" s="20"/>
      <c r="J2" s="20"/>
      <c r="K2" s="20"/>
      <c r="L2" s="20"/>
      <c r="M2" s="20"/>
    </row>
    <row r="3" spans="1:14" x14ac:dyDescent="0.35">
      <c r="A3" s="108" t="s">
        <v>0</v>
      </c>
      <c r="B3" s="108"/>
      <c r="C3" s="94">
        <f>'I. Current FY LOC Info'!C3:E3</f>
        <v>0</v>
      </c>
      <c r="D3" s="94"/>
      <c r="E3" s="94"/>
      <c r="F3" s="172" t="s">
        <v>2</v>
      </c>
      <c r="G3" s="172"/>
      <c r="H3" s="94">
        <f>+'I. Current FY LOC Info'!G3</f>
        <v>0</v>
      </c>
      <c r="I3" s="94"/>
      <c r="J3" s="94"/>
      <c r="K3" s="108" t="s">
        <v>3</v>
      </c>
      <c r="L3" s="108"/>
      <c r="M3" s="94">
        <f>+'I. Current FY LOC Info'!K3</f>
        <v>0</v>
      </c>
      <c r="N3" s="94"/>
    </row>
    <row r="4" spans="1:14" x14ac:dyDescent="0.35">
      <c r="A4" s="108" t="s">
        <v>1</v>
      </c>
      <c r="B4" s="108"/>
      <c r="C4" s="93">
        <f>'I. Current FY LOC Info'!C4:E4</f>
        <v>0</v>
      </c>
      <c r="D4" s="93"/>
      <c r="E4" s="93"/>
      <c r="F4" s="172" t="s">
        <v>2</v>
      </c>
      <c r="G4" s="172"/>
      <c r="H4" s="93">
        <f>+'I. Current FY LOC Info'!G4</f>
        <v>0</v>
      </c>
      <c r="I4" s="93"/>
      <c r="J4" s="93"/>
      <c r="K4" s="108" t="s">
        <v>3</v>
      </c>
      <c r="L4" s="108"/>
      <c r="M4" s="94">
        <f>+'I. Current FY LOC Info'!K4</f>
        <v>0</v>
      </c>
      <c r="N4" s="94"/>
    </row>
    <row r="6" spans="1:14" ht="40" customHeight="1" x14ac:dyDescent="0.35">
      <c r="A6" s="154" t="s">
        <v>83</v>
      </c>
      <c r="B6" s="154"/>
      <c r="C6" s="154"/>
      <c r="D6" s="154"/>
      <c r="E6" s="154"/>
      <c r="F6" s="154"/>
      <c r="G6" s="154"/>
      <c r="H6" s="154"/>
      <c r="I6" s="154"/>
      <c r="J6" s="154"/>
      <c r="K6" s="154"/>
      <c r="L6" s="154"/>
      <c r="M6" s="154"/>
      <c r="N6" s="154"/>
    </row>
    <row r="8" spans="1:14" x14ac:dyDescent="0.35">
      <c r="A8" s="127" t="s">
        <v>84</v>
      </c>
      <c r="B8" s="127"/>
      <c r="C8" s="127"/>
      <c r="D8" s="127"/>
      <c r="E8" s="127"/>
      <c r="F8" s="127"/>
    </row>
    <row r="9" spans="1:14" ht="42.75" customHeight="1" x14ac:dyDescent="0.35">
      <c r="B9" s="106" t="s">
        <v>65</v>
      </c>
      <c r="C9" s="106"/>
      <c r="D9" s="106"/>
      <c r="E9" s="106"/>
      <c r="F9" s="106"/>
      <c r="G9" s="119" t="str">
        <f>("Current FY "&amp;Instructions!C24&amp;" Contracted Rate")</f>
        <v>Current FY  Contracted Rate</v>
      </c>
      <c r="H9" s="128"/>
      <c r="I9" s="119" t="e">
        <f>("New FY "&amp;Instructions!C25&amp;" Requested Rate")</f>
        <v>#VALUE!</v>
      </c>
      <c r="J9" s="128"/>
      <c r="K9" s="120" t="e">
        <f>("NBB FY "&amp;Instructions!C26&amp;" Projected Rate")</f>
        <v>#VALUE!</v>
      </c>
      <c r="L9" s="120"/>
      <c r="M9" s="120" t="e">
        <f>("% Increase Between New FY "&amp;Instructions!C25&amp;" NBB FY "&amp;Instructions!C26)</f>
        <v>#VALUE!</v>
      </c>
      <c r="N9" s="120"/>
    </row>
    <row r="10" spans="1:14" x14ac:dyDescent="0.35">
      <c r="B10" s="188"/>
      <c r="C10" s="189"/>
      <c r="D10" s="189"/>
      <c r="E10" s="189"/>
      <c r="F10" s="190"/>
      <c r="G10" s="167"/>
      <c r="H10" s="175"/>
      <c r="I10" s="200"/>
      <c r="J10" s="200"/>
      <c r="K10" s="167"/>
      <c r="L10" s="167"/>
      <c r="M10" s="201" t="str">
        <f>IFERROR((K10-I10)/I10,"")</f>
        <v/>
      </c>
      <c r="N10" s="201"/>
    </row>
    <row r="11" spans="1:14" x14ac:dyDescent="0.35">
      <c r="B11" s="188"/>
      <c r="C11" s="189"/>
      <c r="D11" s="189"/>
      <c r="E11" s="189"/>
      <c r="F11" s="190"/>
      <c r="G11" s="167"/>
      <c r="H11" s="175"/>
      <c r="I11" s="200"/>
      <c r="J11" s="200"/>
      <c r="K11" s="167"/>
      <c r="L11" s="167"/>
      <c r="M11" s="201" t="str">
        <f t="shared" ref="M11:M33" si="0">IFERROR((K11-I11)/I11,"")</f>
        <v/>
      </c>
      <c r="N11" s="201"/>
    </row>
    <row r="12" spans="1:14" x14ac:dyDescent="0.35">
      <c r="B12" s="188"/>
      <c r="C12" s="189"/>
      <c r="D12" s="189"/>
      <c r="E12" s="189"/>
      <c r="F12" s="190"/>
      <c r="G12" s="167"/>
      <c r="H12" s="175"/>
      <c r="I12" s="200"/>
      <c r="J12" s="200"/>
      <c r="K12" s="167"/>
      <c r="L12" s="167"/>
      <c r="M12" s="201" t="str">
        <f t="shared" si="0"/>
        <v/>
      </c>
      <c r="N12" s="201"/>
    </row>
    <row r="13" spans="1:14" x14ac:dyDescent="0.35">
      <c r="B13" s="188"/>
      <c r="C13" s="189"/>
      <c r="D13" s="189"/>
      <c r="E13" s="189"/>
      <c r="F13" s="190"/>
      <c r="G13" s="167"/>
      <c r="H13" s="175"/>
      <c r="I13" s="200"/>
      <c r="J13" s="200"/>
      <c r="K13" s="167"/>
      <c r="L13" s="167"/>
      <c r="M13" s="201" t="str">
        <f t="shared" si="0"/>
        <v/>
      </c>
      <c r="N13" s="201"/>
    </row>
    <row r="14" spans="1:14" x14ac:dyDescent="0.35">
      <c r="B14" s="188"/>
      <c r="C14" s="189"/>
      <c r="D14" s="189"/>
      <c r="E14" s="189"/>
      <c r="F14" s="190"/>
      <c r="G14" s="167"/>
      <c r="H14" s="175"/>
      <c r="I14" s="200"/>
      <c r="J14" s="200"/>
      <c r="K14" s="167"/>
      <c r="L14" s="167"/>
      <c r="M14" s="201" t="str">
        <f t="shared" si="0"/>
        <v/>
      </c>
      <c r="N14" s="201"/>
    </row>
    <row r="15" spans="1:14" x14ac:dyDescent="0.35">
      <c r="B15" s="188"/>
      <c r="C15" s="189"/>
      <c r="D15" s="189"/>
      <c r="E15" s="189"/>
      <c r="F15" s="190"/>
      <c r="G15" s="167"/>
      <c r="H15" s="175"/>
      <c r="I15" s="200"/>
      <c r="J15" s="200"/>
      <c r="K15" s="167"/>
      <c r="L15" s="167"/>
      <c r="M15" s="201" t="str">
        <f t="shared" si="0"/>
        <v/>
      </c>
      <c r="N15" s="201"/>
    </row>
    <row r="16" spans="1:14" x14ac:dyDescent="0.35">
      <c r="B16" s="188"/>
      <c r="C16" s="189"/>
      <c r="D16" s="189"/>
      <c r="E16" s="189"/>
      <c r="F16" s="190"/>
      <c r="G16" s="167"/>
      <c r="H16" s="175"/>
      <c r="I16" s="200"/>
      <c r="J16" s="200"/>
      <c r="K16" s="167"/>
      <c r="L16" s="167"/>
      <c r="M16" s="201" t="str">
        <f t="shared" si="0"/>
        <v/>
      </c>
      <c r="N16" s="201"/>
    </row>
    <row r="17" spans="2:14" x14ac:dyDescent="0.35">
      <c r="B17" s="188"/>
      <c r="C17" s="189"/>
      <c r="D17" s="189"/>
      <c r="E17" s="189"/>
      <c r="F17" s="190"/>
      <c r="G17" s="167"/>
      <c r="H17" s="175"/>
      <c r="I17" s="200"/>
      <c r="J17" s="200"/>
      <c r="K17" s="167"/>
      <c r="L17" s="167"/>
      <c r="M17" s="201" t="str">
        <f t="shared" si="0"/>
        <v/>
      </c>
      <c r="N17" s="201"/>
    </row>
    <row r="18" spans="2:14" x14ac:dyDescent="0.35">
      <c r="B18" s="188"/>
      <c r="C18" s="189"/>
      <c r="D18" s="189"/>
      <c r="E18" s="189"/>
      <c r="F18" s="190"/>
      <c r="G18" s="167"/>
      <c r="H18" s="175"/>
      <c r="I18" s="200"/>
      <c r="J18" s="200"/>
      <c r="K18" s="167"/>
      <c r="L18" s="167"/>
      <c r="M18" s="201" t="str">
        <f t="shared" si="0"/>
        <v/>
      </c>
      <c r="N18" s="201"/>
    </row>
    <row r="19" spans="2:14" x14ac:dyDescent="0.35">
      <c r="B19" s="188"/>
      <c r="C19" s="189"/>
      <c r="D19" s="189"/>
      <c r="E19" s="189"/>
      <c r="F19" s="190"/>
      <c r="G19" s="167"/>
      <c r="H19" s="175"/>
      <c r="I19" s="200"/>
      <c r="J19" s="200"/>
      <c r="K19" s="167"/>
      <c r="L19" s="167"/>
      <c r="M19" s="201" t="str">
        <f t="shared" si="0"/>
        <v/>
      </c>
      <c r="N19" s="201"/>
    </row>
    <row r="20" spans="2:14" x14ac:dyDescent="0.35">
      <c r="B20" s="188"/>
      <c r="C20" s="189"/>
      <c r="D20" s="189"/>
      <c r="E20" s="189"/>
      <c r="F20" s="190"/>
      <c r="G20" s="167"/>
      <c r="H20" s="175"/>
      <c r="I20" s="200"/>
      <c r="J20" s="200"/>
      <c r="K20" s="167"/>
      <c r="L20" s="167"/>
      <c r="M20" s="201" t="str">
        <f t="shared" si="0"/>
        <v/>
      </c>
      <c r="N20" s="201"/>
    </row>
    <row r="21" spans="2:14" x14ac:dyDescent="0.35">
      <c r="B21" s="188"/>
      <c r="C21" s="189"/>
      <c r="D21" s="189"/>
      <c r="E21" s="189"/>
      <c r="F21" s="190"/>
      <c r="G21" s="167"/>
      <c r="H21" s="175"/>
      <c r="I21" s="200"/>
      <c r="J21" s="200"/>
      <c r="K21" s="167"/>
      <c r="L21" s="167"/>
      <c r="M21" s="201" t="str">
        <f t="shared" si="0"/>
        <v/>
      </c>
      <c r="N21" s="201"/>
    </row>
    <row r="22" spans="2:14" x14ac:dyDescent="0.35">
      <c r="B22" s="188"/>
      <c r="C22" s="189"/>
      <c r="D22" s="189"/>
      <c r="E22" s="189"/>
      <c r="F22" s="190"/>
      <c r="G22" s="167"/>
      <c r="H22" s="175"/>
      <c r="I22" s="200"/>
      <c r="J22" s="200"/>
      <c r="K22" s="167"/>
      <c r="L22" s="167"/>
      <c r="M22" s="201" t="str">
        <f t="shared" si="0"/>
        <v/>
      </c>
      <c r="N22" s="201"/>
    </row>
    <row r="23" spans="2:14" x14ac:dyDescent="0.35">
      <c r="B23" s="188"/>
      <c r="C23" s="189"/>
      <c r="D23" s="189"/>
      <c r="E23" s="189"/>
      <c r="F23" s="190"/>
      <c r="G23" s="167"/>
      <c r="H23" s="175"/>
      <c r="I23" s="200"/>
      <c r="J23" s="200"/>
      <c r="K23" s="167"/>
      <c r="L23" s="167"/>
      <c r="M23" s="201" t="str">
        <f t="shared" si="0"/>
        <v/>
      </c>
      <c r="N23" s="201"/>
    </row>
    <row r="24" spans="2:14" x14ac:dyDescent="0.35">
      <c r="B24" s="188"/>
      <c r="C24" s="189"/>
      <c r="D24" s="189"/>
      <c r="E24" s="189"/>
      <c r="F24" s="190"/>
      <c r="G24" s="167"/>
      <c r="H24" s="175"/>
      <c r="I24" s="200"/>
      <c r="J24" s="200"/>
      <c r="K24" s="167"/>
      <c r="L24" s="167"/>
      <c r="M24" s="201" t="str">
        <f t="shared" si="0"/>
        <v/>
      </c>
      <c r="N24" s="201"/>
    </row>
    <row r="25" spans="2:14" x14ac:dyDescent="0.35">
      <c r="B25" s="188"/>
      <c r="C25" s="189"/>
      <c r="D25" s="189"/>
      <c r="E25" s="189"/>
      <c r="F25" s="190"/>
      <c r="G25" s="167"/>
      <c r="H25" s="175"/>
      <c r="I25" s="200"/>
      <c r="J25" s="200"/>
      <c r="K25" s="167"/>
      <c r="L25" s="167"/>
      <c r="M25" s="201" t="str">
        <f t="shared" si="0"/>
        <v/>
      </c>
      <c r="N25" s="201"/>
    </row>
    <row r="26" spans="2:14" x14ac:dyDescent="0.35">
      <c r="B26" s="188"/>
      <c r="C26" s="189"/>
      <c r="D26" s="189"/>
      <c r="E26" s="189"/>
      <c r="F26" s="190"/>
      <c r="G26" s="167"/>
      <c r="H26" s="175"/>
      <c r="I26" s="200"/>
      <c r="J26" s="200"/>
      <c r="K26" s="167"/>
      <c r="L26" s="167"/>
      <c r="M26" s="201" t="str">
        <f t="shared" si="0"/>
        <v/>
      </c>
      <c r="N26" s="201"/>
    </row>
    <row r="27" spans="2:14" x14ac:dyDescent="0.35">
      <c r="B27" s="188"/>
      <c r="C27" s="189"/>
      <c r="D27" s="189"/>
      <c r="E27" s="189"/>
      <c r="F27" s="190"/>
      <c r="G27" s="167"/>
      <c r="H27" s="175"/>
      <c r="I27" s="200"/>
      <c r="J27" s="200"/>
      <c r="K27" s="167"/>
      <c r="L27" s="167"/>
      <c r="M27" s="201" t="str">
        <f t="shared" si="0"/>
        <v/>
      </c>
      <c r="N27" s="201"/>
    </row>
    <row r="28" spans="2:14" x14ac:dyDescent="0.35">
      <c r="B28" s="188"/>
      <c r="C28" s="189"/>
      <c r="D28" s="189"/>
      <c r="E28" s="189"/>
      <c r="F28" s="190"/>
      <c r="G28" s="167"/>
      <c r="H28" s="175"/>
      <c r="I28" s="200"/>
      <c r="J28" s="200"/>
      <c r="K28" s="167"/>
      <c r="L28" s="167"/>
      <c r="M28" s="201" t="str">
        <f t="shared" si="0"/>
        <v/>
      </c>
      <c r="N28" s="201"/>
    </row>
    <row r="29" spans="2:14" x14ac:dyDescent="0.35">
      <c r="B29" s="188"/>
      <c r="C29" s="189"/>
      <c r="D29" s="189"/>
      <c r="E29" s="189"/>
      <c r="F29" s="190"/>
      <c r="G29" s="167"/>
      <c r="H29" s="175"/>
      <c r="I29" s="200"/>
      <c r="J29" s="200"/>
      <c r="K29" s="167"/>
      <c r="L29" s="167"/>
      <c r="M29" s="201" t="str">
        <f t="shared" si="0"/>
        <v/>
      </c>
      <c r="N29" s="201"/>
    </row>
    <row r="30" spans="2:14" x14ac:dyDescent="0.35">
      <c r="B30" s="188"/>
      <c r="C30" s="189"/>
      <c r="D30" s="189"/>
      <c r="E30" s="189"/>
      <c r="F30" s="190"/>
      <c r="G30" s="167"/>
      <c r="H30" s="175"/>
      <c r="I30" s="200"/>
      <c r="J30" s="200"/>
      <c r="K30" s="167"/>
      <c r="L30" s="167"/>
      <c r="M30" s="201" t="str">
        <f t="shared" si="0"/>
        <v/>
      </c>
      <c r="N30" s="201"/>
    </row>
    <row r="31" spans="2:14" x14ac:dyDescent="0.35">
      <c r="B31" s="188"/>
      <c r="C31" s="189"/>
      <c r="D31" s="189"/>
      <c r="E31" s="189"/>
      <c r="F31" s="190"/>
      <c r="G31" s="167"/>
      <c r="H31" s="175"/>
      <c r="I31" s="200"/>
      <c r="J31" s="200"/>
      <c r="K31" s="167"/>
      <c r="L31" s="167"/>
      <c r="M31" s="201" t="str">
        <f t="shared" si="0"/>
        <v/>
      </c>
      <c r="N31" s="201"/>
    </row>
    <row r="32" spans="2:14" x14ac:dyDescent="0.35">
      <c r="B32" s="188"/>
      <c r="C32" s="189"/>
      <c r="D32" s="189"/>
      <c r="E32" s="189"/>
      <c r="F32" s="190"/>
      <c r="G32" s="167"/>
      <c r="H32" s="175"/>
      <c r="I32" s="200"/>
      <c r="J32" s="200"/>
      <c r="K32" s="167"/>
      <c r="L32" s="167"/>
      <c r="M32" s="201" t="str">
        <f t="shared" si="0"/>
        <v/>
      </c>
      <c r="N32" s="201"/>
    </row>
    <row r="33" spans="1:15" x14ac:dyDescent="0.35">
      <c r="B33" s="188"/>
      <c r="C33" s="189"/>
      <c r="D33" s="189"/>
      <c r="E33" s="189"/>
      <c r="F33" s="190"/>
      <c r="G33" s="167"/>
      <c r="H33" s="175"/>
      <c r="I33" s="200"/>
      <c r="J33" s="200"/>
      <c r="K33" s="167"/>
      <c r="L33" s="167"/>
      <c r="M33" s="201" t="str">
        <f t="shared" si="0"/>
        <v/>
      </c>
      <c r="N33" s="201"/>
    </row>
    <row r="37" spans="1:15" x14ac:dyDescent="0.35">
      <c r="A37" s="18" t="s">
        <v>85</v>
      </c>
      <c r="F37"/>
      <c r="G37"/>
    </row>
    <row r="38" spans="1:15" x14ac:dyDescent="0.35">
      <c r="A38" s="191"/>
      <c r="B38" s="192"/>
      <c r="C38" s="192"/>
      <c r="D38" s="192"/>
      <c r="E38" s="192"/>
      <c r="F38" s="192"/>
      <c r="G38" s="192"/>
      <c r="H38" s="192"/>
      <c r="I38" s="192"/>
      <c r="J38" s="192"/>
      <c r="K38" s="192"/>
      <c r="L38" s="193"/>
      <c r="M38" s="70"/>
      <c r="N38" s="1"/>
      <c r="O38" s="1"/>
    </row>
    <row r="39" spans="1:15" x14ac:dyDescent="0.35">
      <c r="A39" s="194"/>
      <c r="B39" s="195"/>
      <c r="C39" s="195"/>
      <c r="D39" s="195"/>
      <c r="E39" s="195"/>
      <c r="F39" s="195"/>
      <c r="G39" s="195"/>
      <c r="H39" s="195"/>
      <c r="I39" s="195"/>
      <c r="J39" s="195"/>
      <c r="K39" s="195"/>
      <c r="L39" s="196"/>
      <c r="M39" s="70"/>
      <c r="N39" s="1"/>
      <c r="O39" s="1"/>
    </row>
    <row r="40" spans="1:15" x14ac:dyDescent="0.35">
      <c r="A40" s="194"/>
      <c r="B40" s="195"/>
      <c r="C40" s="195"/>
      <c r="D40" s="195"/>
      <c r="E40" s="195"/>
      <c r="F40" s="195"/>
      <c r="G40" s="195"/>
      <c r="H40" s="195"/>
      <c r="I40" s="195"/>
      <c r="J40" s="195"/>
      <c r="K40" s="195"/>
      <c r="L40" s="196"/>
      <c r="M40" s="70"/>
      <c r="N40" s="1"/>
      <c r="O40" s="1"/>
    </row>
    <row r="41" spans="1:15" x14ac:dyDescent="0.35">
      <c r="A41" s="194"/>
      <c r="B41" s="195"/>
      <c r="C41" s="195"/>
      <c r="D41" s="195"/>
      <c r="E41" s="195"/>
      <c r="F41" s="195"/>
      <c r="G41" s="195"/>
      <c r="H41" s="195"/>
      <c r="I41" s="195"/>
      <c r="J41" s="195"/>
      <c r="K41" s="195"/>
      <c r="L41" s="196"/>
      <c r="M41" s="70"/>
      <c r="N41" s="1"/>
      <c r="O41" s="1"/>
    </row>
    <row r="42" spans="1:15" x14ac:dyDescent="0.35">
      <c r="A42" s="194"/>
      <c r="B42" s="195"/>
      <c r="C42" s="195"/>
      <c r="D42" s="195"/>
      <c r="E42" s="195"/>
      <c r="F42" s="195"/>
      <c r="G42" s="195"/>
      <c r="H42" s="195"/>
      <c r="I42" s="195"/>
      <c r="J42" s="195"/>
      <c r="K42" s="195"/>
      <c r="L42" s="196"/>
      <c r="M42" s="70"/>
      <c r="N42" s="1"/>
      <c r="O42" s="1"/>
    </row>
    <row r="43" spans="1:15" x14ac:dyDescent="0.35">
      <c r="A43" s="194"/>
      <c r="B43" s="195"/>
      <c r="C43" s="195"/>
      <c r="D43" s="195"/>
      <c r="E43" s="195"/>
      <c r="F43" s="195"/>
      <c r="G43" s="195"/>
      <c r="H43" s="195"/>
      <c r="I43" s="195"/>
      <c r="J43" s="195"/>
      <c r="K43" s="195"/>
      <c r="L43" s="196"/>
      <c r="M43" s="70"/>
      <c r="N43" s="1"/>
      <c r="O43" s="1"/>
    </row>
    <row r="44" spans="1:15" x14ac:dyDescent="0.35">
      <c r="A44" s="194"/>
      <c r="B44" s="195"/>
      <c r="C44" s="195"/>
      <c r="D44" s="195"/>
      <c r="E44" s="195"/>
      <c r="F44" s="195"/>
      <c r="G44" s="195"/>
      <c r="H44" s="195"/>
      <c r="I44" s="195"/>
      <c r="J44" s="195"/>
      <c r="K44" s="195"/>
      <c r="L44" s="196"/>
      <c r="M44" s="70"/>
      <c r="N44" s="1"/>
      <c r="O44" s="1"/>
    </row>
    <row r="45" spans="1:15" x14ac:dyDescent="0.35">
      <c r="A45" s="194"/>
      <c r="B45" s="195"/>
      <c r="C45" s="195"/>
      <c r="D45" s="195"/>
      <c r="E45" s="195"/>
      <c r="F45" s="195"/>
      <c r="G45" s="195"/>
      <c r="H45" s="195"/>
      <c r="I45" s="195"/>
      <c r="J45" s="195"/>
      <c r="K45" s="195"/>
      <c r="L45" s="196"/>
      <c r="M45" s="70"/>
      <c r="N45" s="1"/>
      <c r="O45" s="1"/>
    </row>
    <row r="46" spans="1:15" x14ac:dyDescent="0.35">
      <c r="A46" s="194"/>
      <c r="B46" s="195"/>
      <c r="C46" s="195"/>
      <c r="D46" s="195"/>
      <c r="E46" s="195"/>
      <c r="F46" s="195"/>
      <c r="G46" s="195"/>
      <c r="H46" s="195"/>
      <c r="I46" s="195"/>
      <c r="J46" s="195"/>
      <c r="K46" s="195"/>
      <c r="L46" s="196"/>
      <c r="M46" s="70"/>
      <c r="N46" s="1"/>
      <c r="O46" s="1"/>
    </row>
    <row r="47" spans="1:15" x14ac:dyDescent="0.35">
      <c r="A47" s="194"/>
      <c r="B47" s="195"/>
      <c r="C47" s="195"/>
      <c r="D47" s="195"/>
      <c r="E47" s="195"/>
      <c r="F47" s="195"/>
      <c r="G47" s="195"/>
      <c r="H47" s="195"/>
      <c r="I47" s="195"/>
      <c r="J47" s="195"/>
      <c r="K47" s="195"/>
      <c r="L47" s="196"/>
      <c r="M47" s="70"/>
      <c r="N47" s="1"/>
      <c r="O47" s="1"/>
    </row>
    <row r="48" spans="1:15" x14ac:dyDescent="0.35">
      <c r="A48" s="194"/>
      <c r="B48" s="195"/>
      <c r="C48" s="195"/>
      <c r="D48" s="195"/>
      <c r="E48" s="195"/>
      <c r="F48" s="195"/>
      <c r="G48" s="195"/>
      <c r="H48" s="195"/>
      <c r="I48" s="195"/>
      <c r="J48" s="195"/>
      <c r="K48" s="195"/>
      <c r="L48" s="196"/>
      <c r="M48" s="70"/>
      <c r="N48" s="1"/>
      <c r="O48" s="1"/>
    </row>
    <row r="49" spans="1:15" x14ac:dyDescent="0.35">
      <c r="A49" s="194"/>
      <c r="B49" s="195"/>
      <c r="C49" s="195"/>
      <c r="D49" s="195"/>
      <c r="E49" s="195"/>
      <c r="F49" s="195"/>
      <c r="G49" s="195"/>
      <c r="H49" s="195"/>
      <c r="I49" s="195"/>
      <c r="J49" s="195"/>
      <c r="K49" s="195"/>
      <c r="L49" s="196"/>
      <c r="M49" s="70"/>
      <c r="N49" s="1"/>
      <c r="O49" s="1"/>
    </row>
    <row r="50" spans="1:15" x14ac:dyDescent="0.35">
      <c r="A50" s="194"/>
      <c r="B50" s="195"/>
      <c r="C50" s="195"/>
      <c r="D50" s="195"/>
      <c r="E50" s="195"/>
      <c r="F50" s="195"/>
      <c r="G50" s="195"/>
      <c r="H50" s="195"/>
      <c r="I50" s="195"/>
      <c r="J50" s="195"/>
      <c r="K50" s="195"/>
      <c r="L50" s="196"/>
      <c r="M50" s="70"/>
      <c r="N50" s="1"/>
      <c r="O50" s="1"/>
    </row>
    <row r="51" spans="1:15" x14ac:dyDescent="0.35">
      <c r="A51" s="194"/>
      <c r="B51" s="195"/>
      <c r="C51" s="195"/>
      <c r="D51" s="195"/>
      <c r="E51" s="195"/>
      <c r="F51" s="195"/>
      <c r="G51" s="195"/>
      <c r="H51" s="195"/>
      <c r="I51" s="195"/>
      <c r="J51" s="195"/>
      <c r="K51" s="195"/>
      <c r="L51" s="196"/>
      <c r="M51" s="70"/>
      <c r="N51" s="1"/>
      <c r="O51" s="1"/>
    </row>
    <row r="52" spans="1:15" x14ac:dyDescent="0.35">
      <c r="A52" s="197"/>
      <c r="B52" s="198"/>
      <c r="C52" s="198"/>
      <c r="D52" s="198"/>
      <c r="E52" s="198"/>
      <c r="F52" s="198"/>
      <c r="G52" s="198"/>
      <c r="H52" s="198"/>
      <c r="I52" s="198"/>
      <c r="J52" s="198"/>
      <c r="K52" s="198"/>
      <c r="L52" s="199"/>
      <c r="M52" s="70"/>
      <c r="N52" s="1"/>
      <c r="O52" s="1"/>
    </row>
  </sheetData>
  <sheetProtection algorithmName="SHA-512" hashValue="Bgo86LdVZTZ9Hbug0sXpYcs4RzQNtjcEPCazoqT4R8cvnnDs02129d9XTZsh4nhCqVu7HwfzsbESshcmBpinbw==" saltValue="M2LjaDKWKgfJC7/D/iJT0g==" spinCount="100000" sheet="1" objects="1" scenarios="1" selectLockedCells="1"/>
  <mergeCells count="142">
    <mergeCell ref="A8:F8"/>
    <mergeCell ref="A4:B4"/>
    <mergeCell ref="C4:E4"/>
    <mergeCell ref="F4:G4"/>
    <mergeCell ref="H4:J4"/>
    <mergeCell ref="K4:L4"/>
    <mergeCell ref="M4:N4"/>
    <mergeCell ref="A6:N6"/>
    <mergeCell ref="A1:M1"/>
    <mergeCell ref="C2:E2"/>
    <mergeCell ref="A3:B3"/>
    <mergeCell ref="C3:E3"/>
    <mergeCell ref="F3:G3"/>
    <mergeCell ref="H3:J3"/>
    <mergeCell ref="K3:L3"/>
    <mergeCell ref="M3:N3"/>
    <mergeCell ref="G10:H10"/>
    <mergeCell ref="I10:J10"/>
    <mergeCell ref="K10:L10"/>
    <mergeCell ref="M10:N10"/>
    <mergeCell ref="G11:H11"/>
    <mergeCell ref="I11:J11"/>
    <mergeCell ref="K11:L11"/>
    <mergeCell ref="M11:N11"/>
    <mergeCell ref="G9:H9"/>
    <mergeCell ref="I9:J9"/>
    <mergeCell ref="K9:L9"/>
    <mergeCell ref="M9:N9"/>
    <mergeCell ref="G14:H14"/>
    <mergeCell ref="I14:J14"/>
    <mergeCell ref="K14:L14"/>
    <mergeCell ref="M14:N14"/>
    <mergeCell ref="G15:H15"/>
    <mergeCell ref="I15:J15"/>
    <mergeCell ref="K15:L15"/>
    <mergeCell ref="M15:N15"/>
    <mergeCell ref="G12:H12"/>
    <mergeCell ref="I12:J12"/>
    <mergeCell ref="K12:L12"/>
    <mergeCell ref="G13:H13"/>
    <mergeCell ref="I13:J13"/>
    <mergeCell ref="K13:L13"/>
    <mergeCell ref="M12:N12"/>
    <mergeCell ref="M13:N13"/>
    <mergeCell ref="G18:H18"/>
    <mergeCell ref="I18:J18"/>
    <mergeCell ref="K18:L18"/>
    <mergeCell ref="M18:N18"/>
    <mergeCell ref="G19:H19"/>
    <mergeCell ref="I19:J19"/>
    <mergeCell ref="K19:L19"/>
    <mergeCell ref="M19:N19"/>
    <mergeCell ref="G16:H16"/>
    <mergeCell ref="I16:J16"/>
    <mergeCell ref="K16:L16"/>
    <mergeCell ref="M16:N16"/>
    <mergeCell ref="G17:H17"/>
    <mergeCell ref="I17:J17"/>
    <mergeCell ref="K17:L17"/>
    <mergeCell ref="M17:N17"/>
    <mergeCell ref="G22:H22"/>
    <mergeCell ref="I22:J22"/>
    <mergeCell ref="K22:L22"/>
    <mergeCell ref="M22:N22"/>
    <mergeCell ref="G23:H23"/>
    <mergeCell ref="I23:J23"/>
    <mergeCell ref="K23:L23"/>
    <mergeCell ref="M23:N23"/>
    <mergeCell ref="G20:H20"/>
    <mergeCell ref="I20:J20"/>
    <mergeCell ref="K20:L20"/>
    <mergeCell ref="M20:N20"/>
    <mergeCell ref="G21:H21"/>
    <mergeCell ref="I21:J21"/>
    <mergeCell ref="K21:L21"/>
    <mergeCell ref="M21:N21"/>
    <mergeCell ref="G26:H26"/>
    <mergeCell ref="I26:J26"/>
    <mergeCell ref="K26:L26"/>
    <mergeCell ref="M26:N26"/>
    <mergeCell ref="G27:H27"/>
    <mergeCell ref="I27:J27"/>
    <mergeCell ref="K27:L27"/>
    <mergeCell ref="M27:N27"/>
    <mergeCell ref="G24:H24"/>
    <mergeCell ref="I24:J24"/>
    <mergeCell ref="K24:L24"/>
    <mergeCell ref="M24:N24"/>
    <mergeCell ref="G25:H25"/>
    <mergeCell ref="I25:J25"/>
    <mergeCell ref="K25:L25"/>
    <mergeCell ref="M25:N25"/>
    <mergeCell ref="G30:H30"/>
    <mergeCell ref="I30:J30"/>
    <mergeCell ref="K30:L30"/>
    <mergeCell ref="M30:N30"/>
    <mergeCell ref="G31:H31"/>
    <mergeCell ref="I31:J31"/>
    <mergeCell ref="K31:L31"/>
    <mergeCell ref="M31:N31"/>
    <mergeCell ref="G28:H28"/>
    <mergeCell ref="I28:J28"/>
    <mergeCell ref="K28:L28"/>
    <mergeCell ref="M28:N28"/>
    <mergeCell ref="G29:H29"/>
    <mergeCell ref="I29:J29"/>
    <mergeCell ref="K29:L29"/>
    <mergeCell ref="M29:N29"/>
    <mergeCell ref="A38:L52"/>
    <mergeCell ref="G32:H32"/>
    <mergeCell ref="I32:J32"/>
    <mergeCell ref="K32:L32"/>
    <mergeCell ref="M32:N32"/>
    <mergeCell ref="G33:H33"/>
    <mergeCell ref="I33:J33"/>
    <mergeCell ref="K33:L33"/>
    <mergeCell ref="M33:N33"/>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9:F9"/>
    <mergeCell ref="B10:F10"/>
    <mergeCell ref="B11:F11"/>
    <mergeCell ref="B12:F12"/>
    <mergeCell ref="B13:F13"/>
    <mergeCell ref="B14:F14"/>
    <mergeCell ref="B15:F15"/>
  </mergeCells>
  <conditionalFormatting sqref="B10:B33">
    <cfRule type="cellIs" dxfId="9" priority="2" operator="equal">
      <formula>0</formula>
    </cfRule>
    <cfRule type="cellIs" dxfId="8" priority="3" operator="equal">
      <formula>0</formula>
    </cfRule>
    <cfRule type="cellIs" dxfId="7" priority="4" operator="equal">
      <formula>0</formula>
    </cfRule>
  </conditionalFormatting>
  <conditionalFormatting sqref="C2:E4 H3:J4">
    <cfRule type="cellIs" dxfId="6" priority="14" operator="equal">
      <formula>0</formula>
    </cfRule>
  </conditionalFormatting>
  <conditionalFormatting sqref="C2:E4">
    <cfRule type="cellIs" dxfId="5" priority="15" operator="equal">
      <formula>0</formula>
    </cfRule>
  </conditionalFormatting>
  <conditionalFormatting sqref="H3:J4">
    <cfRule type="cellIs" dxfId="4" priority="16" operator="equal">
      <formula>0</formula>
    </cfRule>
  </conditionalFormatting>
  <conditionalFormatting sqref="M3:M4">
    <cfRule type="cellIs" dxfId="2" priority="8" operator="equal">
      <formula>0</formula>
    </cfRule>
    <cfRule type="cellIs" dxfId="1" priority="9" operator="equal">
      <formula>0</formula>
    </cfRule>
  </conditionalFormatting>
  <pageMargins left="0.7" right="0.7" top="0.75" bottom="0.75" header="0.3" footer="0.3"/>
  <pageSetup scale="58" orientation="landscape"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20" id="{24A6549A-3A01-4F13-B316-9CE20CF5A2B6}">
            <xm:f>#REF!&gt;'I. Current FY LOC Info'!#REF!</xm:f>
            <x14:dxf>
              <font>
                <color rgb="FFFF0000"/>
              </font>
            </x14:dxf>
          </x14:cfRule>
          <xm:sqref>K10:L33</xm:sqref>
        </x14:conditionalFormatting>
        <x14:conditionalFormatting xmlns:xm="http://schemas.microsoft.com/office/excel/2006/main">
          <x14:cfRule type="expression" priority="1" id="{E66A438A-36FB-42CF-BE05-F407CAB4AFFC}">
            <xm:f>#REF!&gt;'I. Current FY LOC Info'!#REF!</xm:f>
            <x14:dxf>
              <font>
                <color rgb="FFFF0000"/>
              </font>
            </x14:dxf>
          </x14:cfRule>
          <xm:sqref>M10:N33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 Current FY LOC Info</vt:lpstr>
      <vt:lpstr>II. Upcoming FY LOC Info</vt:lpstr>
      <vt:lpstr>III. Provider Admin General Exp</vt:lpstr>
      <vt:lpstr>IV. Provider LOC Admin Exp</vt:lpstr>
      <vt:lpstr>V. Room &amp; Board</vt:lpstr>
      <vt:lpstr>VI. Provider Impact Request</vt:lpstr>
      <vt:lpstr>VII.Provider Comments-Outcomes</vt:lpstr>
      <vt:lpstr>VIII. Community Based-InHome</vt:lpstr>
      <vt:lpstr>'I. Current FY LOC Info'!Print_Area</vt:lpstr>
      <vt:lpstr>'II. Upcoming FY LOC Info'!Print_Area</vt:lpstr>
      <vt:lpstr>'III. Provider Admin General Exp'!Print_Area</vt:lpstr>
      <vt:lpstr>Instructions!Print_Area</vt:lpstr>
      <vt:lpstr>'IV. Provider LOC Admin Exp'!Print_Area</vt:lpstr>
      <vt:lpstr>'V. Room &amp; Board'!Print_Area</vt:lpstr>
      <vt:lpstr>'VI. Provider Impact Request'!Print_Area</vt:lpstr>
      <vt:lpstr>'VII.Provider Comments-Outcomes'!Print_Area</vt:lpstr>
      <vt:lpstr>'VIII. Community Based-InHome'!Print_Area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Hansotte, Rhonda</dc:creator>
  <cp:lastModifiedBy>Shedlock, Sandra</cp:lastModifiedBy>
  <cp:lastPrinted>2019-04-12T21:29:57Z</cp:lastPrinted>
  <dcterms:created xsi:type="dcterms:W3CDTF">2019-03-04T20:17:54Z</dcterms:created>
  <dcterms:modified xsi:type="dcterms:W3CDTF">2023-11-07T22:29:49Z</dcterms:modified>
</cp:coreProperties>
</file>